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ERENCIA\Downloads\"/>
    </mc:Choice>
  </mc:AlternateContent>
  <bookViews>
    <workbookView xWindow="0" yWindow="0" windowWidth="20490" windowHeight="7635" tabRatio="626" firstSheet="2" activeTab="6"/>
  </bookViews>
  <sheets>
    <sheet name="C.1 GESTION RIESGOS corrupción" sheetId="8" r:id="rId1"/>
    <sheet name="C.2 RACIONALIZACION TRÁMITES" sheetId="19" r:id="rId2"/>
    <sheet name="C.3 RENDICIÓN CUENTAS" sheetId="14" r:id="rId3"/>
    <sheet name="C.4 SERVICIO AL CIUDADANO" sheetId="15" r:id="rId4"/>
    <sheet name="C.5 TRANSPARENCIA" sheetId="16" r:id="rId5"/>
    <sheet name="C.6 INICIATIVAS ADICIONALES" sheetId="17" state="hidden" r:id="rId6"/>
    <sheet name="MAPA DE RIESGO" sheetId="20" r:id="rId7"/>
  </sheets>
  <externalReferences>
    <externalReference r:id="rId8"/>
    <externalReference r:id="rId9"/>
  </externalReferences>
  <definedNames>
    <definedName name="_xlnm._FilterDatabase" localSheetId="2" hidden="1">'C.3 RENDICIÓN CUENTAS'!$A$4:$F$4</definedName>
    <definedName name="Asignación_del_responsable">[1]Parámetros!$A$76:$A$77</definedName>
    <definedName name="Cómo_se_realiza_la_actividad_de_control">[1]Parámetros!$I$76:$I$77</definedName>
    <definedName name="Controles_ayudan_a_disminuir_impacto">[1]Parámetros!$B$59</definedName>
    <definedName name="Controles_ayudan_a_disminuir_la_probabilidad">[1]Parámetros!$A$59</definedName>
    <definedName name="Dependencias">[1]Procesos!$A$19:$A$49</definedName>
    <definedName name="Evaluación_de_la_ejecución_del_control">[1]Parámetros!$A$71:$A$73</definedName>
    <definedName name="Evidencia_de_la_ejecución_del_control">[1]Parámetros!$M$76:$M$78</definedName>
    <definedName name="Fuentes_generadoras_de_riesgos">[1]Parámetros!$A$80:$A$91</definedName>
    <definedName name="Impacto_inherente">[1]Parámetros!$A$37:$A$39</definedName>
    <definedName name="Macroproceso">[1]Procesos!$A$3:$A$6</definedName>
    <definedName name="Periodicidad">[1]Parámetros!$E$76:$E$77</definedName>
    <definedName name="Probabilidad_inherente">[1]Parámetros!$A$30:$A$34</definedName>
    <definedName name="Propósito">[1]Parámetros!$G$76:$G$78</definedName>
    <definedName name="Qué_pasa_con_las_observaciones_o_desviaciones">[1]Parámetros!$K$76:$K$77</definedName>
    <definedName name="Segregación_y_autoridad_del_responsable">[1]Parámetros!$C$76:$C$77</definedName>
    <definedName name="Tipo_de_control">[1]Parámetros!$A$62:$A$63</definedName>
    <definedName name="Tipo_de_riesgo">[1]Parámetros!$A$3:$A$5</definedName>
    <definedName name="Tratamiento">[1]Parámetros!$A$66:$A$68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1" i="20" l="1"/>
  <c r="R11" i="20"/>
  <c r="S10" i="20"/>
  <c r="S9" i="20"/>
  <c r="S8" i="20"/>
  <c r="S7" i="20"/>
  <c r="U19" i="19"/>
  <c r="E5" i="14" s="1"/>
  <c r="Q19" i="19"/>
  <c r="F4" i="15" l="1"/>
  <c r="E6" i="16" s="1"/>
  <c r="E7" i="16" s="1"/>
  <c r="E8" i="16" s="1"/>
  <c r="E9" i="16" s="1"/>
  <c r="E10" i="16" s="1"/>
  <c r="E11" i="16" s="1"/>
  <c r="E12" i="16" s="1"/>
  <c r="E6" i="14"/>
  <c r="E7" i="14" s="1"/>
  <c r="E8" i="14" s="1"/>
  <c r="F5" i="15" l="1"/>
  <c r="F6" i="15" s="1"/>
  <c r="F7" i="15" s="1"/>
  <c r="F8" i="15" s="1"/>
  <c r="F9" i="15" s="1"/>
</calcChain>
</file>

<file path=xl/sharedStrings.xml><?xml version="1.0" encoding="utf-8"?>
<sst xmlns="http://schemas.openxmlformats.org/spreadsheetml/2006/main" count="399" uniqueCount="290">
  <si>
    <t>Componente 1: Gestión del Riesgo de Corrupción  - Mapa de Riesgos de Corrupción</t>
  </si>
  <si>
    <t>Subcomponente</t>
  </si>
  <si>
    <t>Actividades</t>
  </si>
  <si>
    <t>Meta o producto</t>
  </si>
  <si>
    <t>1.1</t>
  </si>
  <si>
    <t>1.2</t>
  </si>
  <si>
    <t>2. Construcción del Mapa de Riesgos de Corrupción</t>
  </si>
  <si>
    <t>2.1</t>
  </si>
  <si>
    <t>2.2</t>
  </si>
  <si>
    <t xml:space="preserve">3. Consulta y divulgación </t>
  </si>
  <si>
    <t>3.1</t>
  </si>
  <si>
    <t>3.2</t>
  </si>
  <si>
    <t>4.1</t>
  </si>
  <si>
    <t>4.2</t>
  </si>
  <si>
    <t xml:space="preserve"> 5. Seguimiento</t>
  </si>
  <si>
    <t>5.2</t>
  </si>
  <si>
    <t>Componente 3: Rendición de Cuentas</t>
  </si>
  <si>
    <t>5.1</t>
  </si>
  <si>
    <t>1. Política de Administración de Riesgos</t>
  </si>
  <si>
    <t>Responsable (Proceso)</t>
  </si>
  <si>
    <t xml:space="preserve"> 4. Monitoreo y revisión</t>
  </si>
  <si>
    <t>Situación actual</t>
  </si>
  <si>
    <t>Mejora por implementar</t>
  </si>
  <si>
    <t>Beneficio al ciudadano o entidad</t>
  </si>
  <si>
    <t>Tipo racionalización</t>
  </si>
  <si>
    <t>Acciones racionalización</t>
  </si>
  <si>
    <t>Fecha
inicio</t>
  </si>
  <si>
    <t>Fecha final racionalización</t>
  </si>
  <si>
    <t>Responsable</t>
  </si>
  <si>
    <t xml:space="preserve">Plan Anticorrupción y de Atención al Ciudadano 2022          </t>
  </si>
  <si>
    <t>Tipo</t>
  </si>
  <si>
    <t>Estado</t>
  </si>
  <si>
    <t>Componente 5: Transparencia y Acceso de la Información</t>
  </si>
  <si>
    <t>Fecha máxima programada
(de culminación)</t>
  </si>
  <si>
    <t>Componente 2: Racionalización de Trámites</t>
  </si>
  <si>
    <t>2. Desarrollar escenarios de diálogo de doble vía con la ciudadanía y sus organizaciones</t>
  </si>
  <si>
    <t>2.3</t>
  </si>
  <si>
    <t>3. Responder a compromisos propuestos, evaluación y retroalimentación en los ejercicios de rendición de cuentas con acciones correctivas para mejora</t>
  </si>
  <si>
    <t>Componente</t>
  </si>
  <si>
    <t>Categoría</t>
  </si>
  <si>
    <t>Componente 6: Integridad</t>
  </si>
  <si>
    <t>Adopción</t>
  </si>
  <si>
    <t>Conformar el equipo de referencia encargado de liderar el proceso de adopción del Código de Integridad en la entidad.</t>
  </si>
  <si>
    <t>1. Adopción o actualización del Código de Integridad en la entidad</t>
  </si>
  <si>
    <t>2. Promoción del cambio cultural alrededor de los valores de integridad al interior de la entidad</t>
  </si>
  <si>
    <t>Diagnóstico</t>
  </si>
  <si>
    <t>2.4</t>
  </si>
  <si>
    <t>Adelantar un ejercicio de seguimiento al diagnóstico inicial o anual de  apropiación de los valores de integridad  identificando los cambios en los resultados del FURAG, y los cambios en las percepciones de los colaboradores de la entidad y sus grupos de valor.</t>
  </si>
  <si>
    <t xml:space="preserve">3. Pedagogía </t>
  </si>
  <si>
    <t>Realizar estrategias de comunicación (por diferentes medios) y sensibilización relacionadas con los temas de integridad.</t>
  </si>
  <si>
    <t>Vincular a los servidores y contratistas de la entidad al curso de integridad, transparencia y lucha contra la corrupción establecido por Función Pública para dar cumplimiento a la Ley 2016 de 2020.</t>
  </si>
  <si>
    <t>Sensibilización y capacitación</t>
  </si>
  <si>
    <t>4. Articulación con actores clave o grupos de valor</t>
  </si>
  <si>
    <t>Articulación con actores clave o grupos de valor</t>
  </si>
  <si>
    <t>Adelantar escenarios de diálogo para profundizar en conceptos, perspectivas y herramientas de promoción de la integridad pública.</t>
  </si>
  <si>
    <t>Componente 6: Conflicto de intereses</t>
  </si>
  <si>
    <t>Diseño de la estrategia para la gestión de conflictos de intereses</t>
  </si>
  <si>
    <t>Incorporar a la Gestión de Riesgos - Mapas de Riesgos de Corrupción del Plan Anticorrupción y Atención al Ciudadano - PAAC, la identificación de riesgos y controles frente a conflictos de intereses.</t>
  </si>
  <si>
    <t xml:space="preserve"> 2. Condiciones institucionales</t>
  </si>
  <si>
    <t>Comité Institucional de Gestión y Desempeño</t>
  </si>
  <si>
    <t>Procesos y procedimientos</t>
  </si>
  <si>
    <t>3. Pedagogía al interior de la entidad</t>
  </si>
  <si>
    <t>Capacitación</t>
  </si>
  <si>
    <t>Implementar acciones de capacitación sobre la identificación y gestión de conflictos de intereses, su declaración proactiva, el cumplimiento de la Ley 2013 de 2019 y el trámite de los impedimentos y recusaciones de acuerdo al artículo 12 de la Ley 1437 de 2011 a través del plan de capacitación institucional.</t>
  </si>
  <si>
    <t>4. Seguimiento y evaluación</t>
  </si>
  <si>
    <t>Garantizar que el 100% de servidores públicos y contratistas de la entidad obligados por la Ley 2013 de 2019 publiquen la declaración de bienes, rentas y conflicto de intereses en el aplicativo establecido por Función Pública.</t>
  </si>
  <si>
    <t xml:space="preserve">Realizar el seguimiento y control a la implementación de las estrategias de gestión preventiva del conflicto de intereses formuladas en la planeación institucional y a la publicación de la declaración de bienes, rentas y conflictos de intereses de los servidores públicos y contratistas que se encuentran obligados por la ley 2013 de 2019, a través de las dependencias de control interno. </t>
  </si>
  <si>
    <t>Declaración de bienes, rentas y conflictos de intereses Ley 2013 de 2019</t>
  </si>
  <si>
    <t>Registro de las declaraciones de conflictos de intereses</t>
  </si>
  <si>
    <t>Fuente: formato actualizado teniendo en cuenta la Circular Externa 100 - 020 del 10 de diciembre de 2021 - DAFP</t>
  </si>
  <si>
    <t>Dirección Regional Sabana Occidente</t>
  </si>
  <si>
    <t>Disponer de herramientas digitales para realizar dialogos con la ciudadanía</t>
  </si>
  <si>
    <t>30/12/2022</t>
  </si>
  <si>
    <t>Medición, Seguimiento y Mejora</t>
  </si>
  <si>
    <t xml:space="preserve">De acuerdo a Agenda del CICCI </t>
  </si>
  <si>
    <t>Informe seguimiento al SIGEP I / II (Contratistas / Funcionarios).</t>
  </si>
  <si>
    <t>31/05/2022
30/01/2023</t>
  </si>
  <si>
    <t>Elaborar informe trimestral de la gestión y respuesta a PQRDS de la Corporación en el periodo de seguimiento.</t>
  </si>
  <si>
    <t>Gestión Humana (Dirección de Control Disciplinario Interno)</t>
  </si>
  <si>
    <t>Dirección Regional Gualivá</t>
  </si>
  <si>
    <t>Dirección Regional Alto Magdalena</t>
  </si>
  <si>
    <t>Encuesta de evaluación y retroalimentacíon diligenciada y documento de análisis con los resultados de los espacios de diálogo.</t>
  </si>
  <si>
    <t>Evaluar e implementar acciones de mejora, a partir de los eventos de diálogo realizados con todas las partes interesadas.</t>
  </si>
  <si>
    <t>Responsable (Proceso/Regional)</t>
  </si>
  <si>
    <t>Un (1) informe trimestral PQRDS publicado.</t>
  </si>
  <si>
    <t>Una jornada semestral de socialización y/o talleres sobre valores e integridad.</t>
  </si>
  <si>
    <t>Tres (3) informes cuatrimestrales.</t>
  </si>
  <si>
    <t>Un (1) acta de reunión.</t>
  </si>
  <si>
    <t>Gestión del SIGESPU</t>
  </si>
  <si>
    <t>31/01/2022</t>
  </si>
  <si>
    <t>Un (1) mapa de aseguramiento.</t>
  </si>
  <si>
    <t>Presentar resultados de la evaluación independiente de riesgos a la Alta Dirección para toma de decisiones en Comité Institucional de Coordinación de Control Interno CICCI.</t>
  </si>
  <si>
    <t>Herramientas digitales disponibles.</t>
  </si>
  <si>
    <t>Acompañar a los procesos en los ajustes y modificaciones a los mapas de riesgos de gestión, corrupción, fraude y seguridad de la información.</t>
  </si>
  <si>
    <t>Elaborar versión inicial del mapa de aseguramiento de la Corporación.</t>
  </si>
  <si>
    <t>Realizar monitoreo al cumplimiento del Plan Anticorrupción y de Atención al Ciudadano y de las acciones asociadas a riesgos de gestión, corrupción, fraude y seguridad de la información.</t>
  </si>
  <si>
    <t>Soportes de acompañamiento.</t>
  </si>
  <si>
    <t>Dirección Regional Soacha</t>
  </si>
  <si>
    <t>Mínimo una capacitación en código de integridad en la Dirección Regional.</t>
  </si>
  <si>
    <t>Registro de escenarios de diálogo (grupos de trabajo).</t>
  </si>
  <si>
    <t xml:space="preserve">Reforzar los conocimientos del equipo del código de integridad con al menos una (1) capacitación. </t>
  </si>
  <si>
    <t>30/06/2022</t>
  </si>
  <si>
    <t>Adicionar mínimo uno, máximo dos valores propios de la Corporación.</t>
  </si>
  <si>
    <t>Hacer seguimiento a la implementación de la presente estrategia de gestión de conflicto de intereses a través del Comité Institucional de Gestión y Desempeño.</t>
  </si>
  <si>
    <t>De acuerdo a Agenda del CIGD</t>
  </si>
  <si>
    <t>Ajustar el manual de contratación de la entidad con orientaciones para incluir en las ordenes de prestación de servicios la declaración de conflictos de intereses</t>
  </si>
  <si>
    <t>Establecer el procedimiento interno para el manejo y declaración de conflictos de intereses de conformidad con el artículo 12 de la Ley 1437 de 2011, o su incorporación en la información documentada existente.</t>
  </si>
  <si>
    <t>Procedimiento interno para el manejo y la declaración del conflicto de intereses o su incorporación en la información documentada existente.</t>
  </si>
  <si>
    <t>Gestión Humana</t>
  </si>
  <si>
    <t>Diagnóstico inicial de apropiación de valores en la Corporación.</t>
  </si>
  <si>
    <t>Seguimiento al diagnóstico inicial - Uno (1) semestral.</t>
  </si>
  <si>
    <t>Una (1) capacitación semestral sobre código de integridad (dos al año).</t>
  </si>
  <si>
    <t>Controles a los riesgos relacionados con conflicto de intereses incorporados en el mapa de riesgos de corrupción.</t>
  </si>
  <si>
    <t>Soportes de la implementación y promoción del canal de comunicación interna (codigodeintegridadoth@car.gov.co).</t>
  </si>
  <si>
    <t>Manual de contratación ajustado para incorporar la verificación de la declaración de bienes y rentas, y conflicto de intereses en el SIGEP.</t>
  </si>
  <si>
    <t>Gestión Contractual (Secretaría General)</t>
  </si>
  <si>
    <t>Una (1) capacitación semestral sobre la identificación y gestión de conflictos de intereses.</t>
  </si>
  <si>
    <t>Campañas de sensibilización para los funcionarios y contratistas.  Una (1) campaña de sensibilización para contratistas de órdenes de prestación de servicios y una (1) campaña de sensibilización para  servidores públicos.
Solicitar directamente a los servidores públicos y contratistas obligados por la Ley 2013 de 2019, que publiquen la declaración de bienes y rentas en los términos que establece el DAFP.</t>
  </si>
  <si>
    <t>Gestión Humana
Gestión Contractual (Secretaría General)</t>
  </si>
  <si>
    <t>Publicaciones y/o sensibilizaciones en temas de integridad - Una (1) semestral.</t>
  </si>
  <si>
    <t>Listas de asistencia sobre escenarios de diálogo.</t>
  </si>
  <si>
    <t>Adoptar y apropiar el Código de Integridad, y de conformidad con las particularidades y autonomía de cada entidad pública, adicionando principios de acción (“lo que hago” “lo que no hago”) a los cinco valores establecidos en el Código e incluir hasta dos valores adicionales (revisar los valores adicionales incluidos por la entidad o adicionarlos).</t>
  </si>
  <si>
    <t xml:space="preserve">Realizar un diagnóstico inicial o anual de apropiación de los valores de integridad al interior de la entidad a partir de los resultados del FURAG; encuestas y grupos focales con los colaboradores de la entidad; encuestas y grupos focales con ciudadanía y otros grupos de valor relevantes. </t>
  </si>
  <si>
    <t>Seguimiento y evaluación</t>
  </si>
  <si>
    <t>El Director de Control Disciplinario Interno o el profesional de la Dirección asignado, de manera semestral realizará una sesión de capacitación a todos los servidores y contratistas de la DCDI, a fin de  reforzar los conceptos de ética y transparencia. Como evidencia queda el registro de asistencia a las capacitaciones.</t>
  </si>
  <si>
    <t>Dar a conocer el canal de comunicación interna para la gestión de situaciones que se presenten en relación con el código de integridad.</t>
  </si>
  <si>
    <t/>
  </si>
  <si>
    <t>Nombre de la entidad:</t>
  </si>
  <si>
    <t>Orden:</t>
  </si>
  <si>
    <t>Sector administrativo:</t>
  </si>
  <si>
    <t>Año vigencia:</t>
  </si>
  <si>
    <t>2022</t>
  </si>
  <si>
    <t>Departamento:</t>
  </si>
  <si>
    <t>Municipio:</t>
  </si>
  <si>
    <t>DATOS TRÁMITES A RACIONALIZAR</t>
  </si>
  <si>
    <t>ACCIONES DE RACIONALIZACIÓN A DESARROLLAR</t>
  </si>
  <si>
    <t>PLAN DE EJECUCIÓN</t>
  </si>
  <si>
    <t>40% de los contratistas de órdenes de prestación de servicios con radicación de certificado del curso en alguna de las cuentas de cobro durante la ejecución del contrato.</t>
  </si>
  <si>
    <t>1. Planeación</t>
  </si>
  <si>
    <t>Divulgar la Política de Administración de Riesgos a funcionarios y contratistas de la Empresa</t>
  </si>
  <si>
    <t>Dos (2) divulgaciones de la Política de Administración de Riesgos.</t>
  </si>
  <si>
    <t>Gerencia y Director Administrativo y Financiero</t>
  </si>
  <si>
    <t>Publicar en página el Plan Anticorrupción y de Atención al Ciudadano.</t>
  </si>
  <si>
    <t>Un (1) Plan Anticorrupcion y Atención al Ciudadano</t>
  </si>
  <si>
    <t>Evaluar los controles establecidos  para los riesgos de corrupción, su solidez y diseño.</t>
  </si>
  <si>
    <t>EMPRESA CARTAGUEÑA DE DESARROLLO - EMCADE</t>
  </si>
  <si>
    <t>VALLE DEL CAUCA</t>
  </si>
  <si>
    <t>CARTAGO</t>
  </si>
  <si>
    <t>MUNICIPAL</t>
  </si>
  <si>
    <t>Nombre del Producto</t>
  </si>
  <si>
    <t>Meta</t>
  </si>
  <si>
    <t xml:space="preserve">Fecha de Inicio </t>
  </si>
  <si>
    <t xml:space="preserve">Fecha de Finalización </t>
  </si>
  <si>
    <t xml:space="preserve">Código Actividad </t>
  </si>
  <si>
    <t>Actividad</t>
  </si>
  <si>
    <t>Fecha final presente vigencia</t>
  </si>
  <si>
    <t>Tecnológico</t>
  </si>
  <si>
    <t>Presencial</t>
  </si>
  <si>
    <t>Optimización en tiempo y  desplazamientos al ciudadano</t>
  </si>
  <si>
    <t>Tecnologica</t>
  </si>
  <si>
    <t>Facilidades de pago para los deudores de obligaciones para con el EMCADE</t>
  </si>
  <si>
    <t xml:space="preserve">Realizar Acuerdo de pago de forma expedita </t>
  </si>
  <si>
    <t>agosto-22</t>
  </si>
  <si>
    <t>Diciembre - 22</t>
  </si>
  <si>
    <t>A través del correo electronico, el deudor  podrá radicar la solicitud de Acuerdos  de pago con plazo hasta de 24 meses y una cuantía acumulada de sus deudas hasta 500 UVTS y recibir la respuesta en su buzón electrónico de forma inmediata. Es importante aclarar que se debe tramitar garantia como prenda del cumplimiento del Acuerdo de Pago</t>
  </si>
  <si>
    <t>A partir del pronunciamiento oficial de la administración sobre la solicitud (aprobación y/o desaprobación), el deudor recibe la respuesta en la dirección de notificación física entre 3 y 7 días hábiles.</t>
  </si>
  <si>
    <t>A través de la Oficina Virtual el Deudor podrá radicar la solicitud de Acuerdo de de Pago con plazo hasta de 24 meses y una cuantía acumulada de sus deudas hasta 500 UVTS y recibir la respuesta en su buzón electrónico de forma inmediata.</t>
  </si>
  <si>
    <t>Reducción del tiempo de respuesta o duración del trámites</t>
  </si>
  <si>
    <t>Mantener a la comunidad informada</t>
  </si>
  <si>
    <t>1. Informar avances y resutados de la gestión con calidad y en lenguaje comprensible</t>
  </si>
  <si>
    <t>Realizar campañas de información sobre los proyectos ejecutados por el Emcade</t>
  </si>
  <si>
    <t>Aplicar encuesta de evaluación y retroalimentación sobre el desarrollo de los espacios de diálogo con el EMCADE y sus partes interesadas.</t>
  </si>
  <si>
    <t>Plan de Mejoramiento Institucional PMI formalizado e implementado.</t>
  </si>
  <si>
    <t xml:space="preserve">Subcomponente </t>
  </si>
  <si>
    <t>Productos</t>
  </si>
  <si>
    <t>Producto</t>
  </si>
  <si>
    <t xml:space="preserve">Meta </t>
  </si>
  <si>
    <t xml:space="preserve">Responsable </t>
  </si>
  <si>
    <t>Fecha de Fin</t>
  </si>
  <si>
    <t>Planeación estratégica del servicio al ciudadano</t>
  </si>
  <si>
    <t>Elaborar e implementar la Política de Servicio al Ciudadano</t>
  </si>
  <si>
    <t xml:space="preserve">Política implementada y socializada con la comunidad </t>
  </si>
  <si>
    <t>Fortalecimiento del talento humano al servicio del ciudadano</t>
  </si>
  <si>
    <t>Realización de jornadas de capacitación sobre la atención al Usuario</t>
  </si>
  <si>
    <t>Gestión de relacionamiento con los ciudadanos</t>
  </si>
  <si>
    <t>Fortalecimiento de canales de atención a la ciudadanía</t>
  </si>
  <si>
    <t xml:space="preserve">Mejorar la accesibilidad de espacios físicos y virtuales. </t>
  </si>
  <si>
    <t>Mejoramiento de los niveles de  accesibilidad física y virtual en los diferentes canales de atención con énfasis a la prestación de servicios diferenciados a personas con discapacidad visual y/o auditiva, menores de edad.</t>
  </si>
  <si>
    <t>Conocimiento al servicio al ciudadano</t>
  </si>
  <si>
    <t>Estandarizar los elementos a incorporar en la herramienta base para la medición en las encuestas transaccionales de satisfacción del servicio, aplicables a todos los canales</t>
  </si>
  <si>
    <t>Evaluación de gestión y medición de la percepción ciudadana</t>
  </si>
  <si>
    <t xml:space="preserve">informe de resultados del seguimiento a las encuestas de satisfacción </t>
  </si>
  <si>
    <t>Realizar una (1) jornada de sensibilización y capacitación a los funcionarios que atienden al público</t>
  </si>
  <si>
    <t>Mejoramiento de la Pagina Web Institucional, Manejo de Redes Sociales para Informar a la Comunidad</t>
  </si>
  <si>
    <t>Realizar encuestas de medición de satisfacción de los usuarios que utilizan los servicios del Emcade</t>
  </si>
  <si>
    <t>Seguimiento a los resultados de la medición de satisfacción de los Usuarios que utilizan los servicios del Emcade</t>
  </si>
  <si>
    <t>Componente 5: Mecanismos para la Transparencia y Acceso a la Información</t>
  </si>
  <si>
    <t>Fecha Final</t>
  </si>
  <si>
    <t>Lineamientos de Transparencia Activa</t>
  </si>
  <si>
    <t>Un  portafolio de productos y servicios publicado en página web</t>
  </si>
  <si>
    <t xml:space="preserve"> Capacitación sobre el manual de contratación, la guía para el ejercicio de las funciones de supervisión y obligaciones de la interventoría y el SECOPII a los supervisores y apoyos a la supervisión </t>
  </si>
  <si>
    <t>Realizar una (1) capacitación por semestre sobre los temas de contratación pública</t>
  </si>
  <si>
    <t>Lineamientos de Transparencia Pasiva y Monitoreo del Acceso a la Información Pública</t>
  </si>
  <si>
    <t>Instrumentos de Gestión de la Información</t>
  </si>
  <si>
    <t>Actualizar y socializar los instrumentos archivisticos de conformidad con los lineamientos nacionales y distritales</t>
  </si>
  <si>
    <t>Instrumentos archivisticos actualizados e implementados</t>
  </si>
  <si>
    <t>Criterio diferencial de accesibilidad</t>
  </si>
  <si>
    <t>Capacitar a los funcionarios  que atienden  público para comunicarse con  usuarios en condición de  discapacidad.</t>
  </si>
  <si>
    <t>Monitoreo del Acceso a la Información Pública</t>
  </si>
  <si>
    <t>Informe de resultados</t>
  </si>
  <si>
    <t>Actualizar el portafolio de productos y servicios del Emcade</t>
  </si>
  <si>
    <t>Boletines de prensa informativos sobre las gestiones ejecutadas por el Emcade</t>
  </si>
  <si>
    <t>Realizar un (1) boletín Semestral de las obras y gestiones ejecutadas</t>
  </si>
  <si>
    <t xml:space="preserve">Realizar una actividad de capacitación </t>
  </si>
  <si>
    <t>Consolidar  los resultados de las mediciones de los canales de atención dispuestos por la Dirección Administrativa y Financiera del Emcade para toma de decisiones</t>
  </si>
  <si>
    <t>Mapa de Riesgos de Corrupción</t>
  </si>
  <si>
    <t>Entidad</t>
  </si>
  <si>
    <t>Identificación del riesgo</t>
  </si>
  <si>
    <t>Valoración del Riesgo de Corrupción</t>
  </si>
  <si>
    <t>Proceso</t>
  </si>
  <si>
    <t>Objetivo</t>
  </si>
  <si>
    <t>Causa</t>
  </si>
  <si>
    <t>Riesgo</t>
  </si>
  <si>
    <t>Consecuencia</t>
  </si>
  <si>
    <t>Analisis del Riesgo</t>
  </si>
  <si>
    <t>Valoración del riesgo</t>
  </si>
  <si>
    <t>Fecha</t>
  </si>
  <si>
    <t>Acciones</t>
  </si>
  <si>
    <t>Indicador</t>
  </si>
  <si>
    <t>Riesgo Inherente</t>
  </si>
  <si>
    <t>Controles</t>
  </si>
  <si>
    <t>Riesgo Residual</t>
  </si>
  <si>
    <t>Acciones asociadas al control</t>
  </si>
  <si>
    <t>Probabilidad</t>
  </si>
  <si>
    <t>Impacto</t>
  </si>
  <si>
    <t>Zona Del Riesgo</t>
  </si>
  <si>
    <t>Periodo de ejecución</t>
  </si>
  <si>
    <t>Registro</t>
  </si>
  <si>
    <t>Interna</t>
  </si>
  <si>
    <t>Improbable</t>
  </si>
  <si>
    <t>Catastrófico</t>
  </si>
  <si>
    <t>Alta</t>
  </si>
  <si>
    <t>Rara Vez</t>
  </si>
  <si>
    <t>Mayor</t>
  </si>
  <si>
    <t>Baja</t>
  </si>
  <si>
    <t>Posible</t>
  </si>
  <si>
    <t>Extrema</t>
  </si>
  <si>
    <t>Moderado</t>
  </si>
  <si>
    <t>GESTION DOCUMENTAL</t>
  </si>
  <si>
    <t>1.Manipulación de un archivo manual_x000D_
2. Interés particular</t>
  </si>
  <si>
    <t>Modificar el contenido y sustraer  documentos que conforman un expediente, con el fin de favorecer o perjudicar a un tercero.</t>
  </si>
  <si>
    <t>1. Deterioro de la imagen de la entidad._x000D_
2. Demandas en contra de la entidad._x000D_
3. Uso indebido de la información del expediente.</t>
  </si>
  <si>
    <t>Fomento de la cultura de la Integridad al funcionario públcio a través de capacitaciones, evaluaciones de desempeño y tecnificación del proceso de inspección</t>
  </si>
  <si>
    <t>Llevar a cabo el tratamiento adecuado de los archivos del Emcade, custodia y control de los documentos físicos y electrónicos en todas las etapas de su ciclo de vida, potenciando el uso de las tecnologías para aumentar la productividad y un adecuado equilibro ambiental y normativo en consonancia con las disposiciones legales y buenas prácticas en gestión documental.</t>
  </si>
  <si>
    <t>Inventario con su debido control de toda la gestion documental producida por la Empresa Cartagueña de Desarrollo - EMCADE</t>
  </si>
  <si>
    <t>Inventario y sus respectivos controles</t>
  </si>
  <si>
    <t>Gerencia</t>
  </si>
  <si>
    <t>GESTION DE RECAUDO  - GESTION DOCUMENTAL</t>
  </si>
  <si>
    <t>Evitar la perdida de documentacion que fue entregada por los deudores (hipotecas y demas garantias), del Emcade</t>
  </si>
  <si>
    <t xml:space="preserve">1. Falta de control al inventario de las garantias
2. Perdida de Recursos </t>
  </si>
  <si>
    <t>Recibir dádivas o inducir al deudor al otorgamiento de las mismas como contraprestación al servicio brindado.</t>
  </si>
  <si>
    <t>1.Sanciones disciplinarias a los servidores de la entidad._x000D_
2. Deterioro de la imagen de la entidad._x000D_
3. Detrimento patrimonial para el Emcade</t>
  </si>
  <si>
    <t>Realizar capacitaciones a los funcionarios publicos y tecnificar el proceso de inventario documental</t>
  </si>
  <si>
    <t>Inventario documental actualizado</t>
  </si>
  <si>
    <t>PERDIDA DE DOCUMENTACIÓN CONTRACTUAL</t>
  </si>
  <si>
    <t xml:space="preserve">Evitar perdida de los expedientes contractuales </t>
  </si>
  <si>
    <t xml:space="preserve">1. No hay suficientes archivadores, para la custodia de los expedientes, lo cual conlleva a un manejo inadecuado de los mismos. 2. Falta de control de los expedientes por parte de los encargados de los procesos contractuales </t>
  </si>
  <si>
    <t xml:space="preserve">Manejo de expedientes de los procesos contractuales en diferentes áreas </t>
  </si>
  <si>
    <t>Control a traves de libro radicador para el préstamo de expedientes con nombre de funcionario solicitante, fecha, hora salida y fecha hora regreso.  Realizar proceso de numeración de los folios que contiene cada proceso contractual para control de pérdida de documentos</t>
  </si>
  <si>
    <t>Libro Control radicador de prestamos de expedientes contractuales</t>
  </si>
  <si>
    <t>Director Juridico</t>
  </si>
  <si>
    <t>SISTEMAS DE INFORMACION DEL AREA FINANCIERA</t>
  </si>
  <si>
    <t>No realizar Copias de Seguridad y respectivo almacenamiento de los Sistemas de Información propiedad de la entidad.</t>
  </si>
  <si>
    <t>1. Error en el procedimiento de copias de seguridad en el servidor por factores externos o humanos, entre otros.                                                 2. Disponilidad de los recursos fisicos para el almacenamiento de las copias de seguridad como CDs, discos de almacenamiento.</t>
  </si>
  <si>
    <t xml:space="preserve">Pérdida de información  por un error humano, un borrado accidental, provocado o por desastre natural. </t>
  </si>
  <si>
    <t>1.Sanciones disciplinarias a los servidores de la entidad.
2. Detrimento patrimonial para el Emcade</t>
  </si>
  <si>
    <t>Mediano</t>
  </si>
  <si>
    <t>Realizacion de Copias de Seguridad Semanal tanto  en el computador que funge como servidor, el equipo de la Dirección Administrativa y Financiera y copias en disco duro externo</t>
  </si>
  <si>
    <t>1. Inventario actualizado de los expedientes contractuales.                       2. Diligenciar libro control radicador de prestamos de expdientes</t>
  </si>
  <si>
    <t>Verificación de las copias de seguridad semanales</t>
  </si>
  <si>
    <t>Copias de Seguridad Semanal</t>
  </si>
  <si>
    <t>Director Administrativo y Financiero</t>
  </si>
  <si>
    <t xml:space="preserve">Plan Anticorrupción y de Atención al Ciudadano 2023          </t>
  </si>
  <si>
    <t>Diciembre 31/2023</t>
  </si>
  <si>
    <t>30/12/2023</t>
  </si>
  <si>
    <t>31/05/2023
30/09/2023
30/01/2024</t>
  </si>
  <si>
    <t>DIC 31 /2023</t>
  </si>
  <si>
    <t>Marzo/2023 -2024</t>
  </si>
  <si>
    <t>Junio/2023 -2024</t>
  </si>
  <si>
    <t>Plan Anticorrupción y de Atención al Ciudadano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</si>
</sst>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4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20"/>
      <color theme="1"/>
      <name val="Arial"/>
      <family val="2"/>
    </font>
    <font>
      <sz val="10"/>
      <name val="Arial"/>
      <family val="2"/>
    </font>
    <font>
      <b/>
      <sz val="12"/>
      <color indexed="59"/>
      <name val="SansSerif"/>
    </font>
    <font>
      <sz val="10"/>
      <color indexed="8"/>
      <name val="SansSerif"/>
    </font>
    <font>
      <b/>
      <sz val="12"/>
      <color indexed="8"/>
      <name val="SansSerif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ansSerif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0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b/>
      <sz val="18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147">
    <xf numFmtId="0" fontId="0" fillId="0" borderId="0" xfId="0"/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vertical="center"/>
    </xf>
    <xf numFmtId="0" fontId="2" fillId="0" borderId="4" xfId="0" applyFont="1" applyBorder="1" applyAlignment="1" applyProtection="1">
      <alignment horizontal="justify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justify" vertical="center" wrapText="1"/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7" fillId="4" borderId="0" xfId="2" applyFont="1" applyFill="1" applyAlignment="1">
      <alignment horizontal="left" vertical="top" wrapText="1"/>
    </xf>
    <xf numFmtId="0" fontId="5" fillId="0" borderId="0" xfId="2"/>
    <xf numFmtId="0" fontId="5" fillId="2" borderId="0" xfId="2" applyFill="1"/>
    <xf numFmtId="0" fontId="7" fillId="4" borderId="0" xfId="0" applyFont="1" applyFill="1" applyAlignment="1">
      <alignment horizontal="left" vertical="top" wrapText="1"/>
    </xf>
    <xf numFmtId="0" fontId="13" fillId="0" borderId="0" xfId="0" applyFont="1"/>
    <xf numFmtId="0" fontId="13" fillId="0" borderId="4" xfId="0" applyFont="1" applyBorder="1" applyAlignment="1">
      <alignment horizontal="center" vertical="center" wrapText="1"/>
    </xf>
    <xf numFmtId="17" fontId="13" fillId="0" borderId="4" xfId="0" applyNumberFormat="1" applyFont="1" applyBorder="1" applyAlignment="1">
      <alignment vertical="center"/>
    </xf>
    <xf numFmtId="0" fontId="13" fillId="0" borderId="4" xfId="0" applyFont="1" applyBorder="1"/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Border="1" applyAlignment="1">
      <alignment vertical="center"/>
    </xf>
    <xf numFmtId="0" fontId="14" fillId="0" borderId="4" xfId="0" applyFont="1" applyBorder="1" applyAlignment="1">
      <alignment horizontal="center" vertical="top" wrapText="1"/>
    </xf>
    <xf numFmtId="0" fontId="16" fillId="0" borderId="0" xfId="0" applyFont="1"/>
    <xf numFmtId="0" fontId="13" fillId="0" borderId="4" xfId="0" applyFont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 wrapText="1"/>
    </xf>
    <xf numFmtId="0" fontId="3" fillId="3" borderId="4" xfId="2" applyFont="1" applyFill="1" applyBorder="1"/>
    <xf numFmtId="0" fontId="12" fillId="3" borderId="4" xfId="2" applyFont="1" applyFill="1" applyBorder="1" applyAlignment="1">
      <alignment horizontal="center" vertical="center" wrapText="1"/>
    </xf>
    <xf numFmtId="0" fontId="12" fillId="3" borderId="15" xfId="2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9" fontId="14" fillId="0" borderId="4" xfId="4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14" fontId="14" fillId="0" borderId="4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1" fontId="14" fillId="0" borderId="4" xfId="4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0" fillId="0" borderId="1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4" fillId="0" borderId="4" xfId="3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4" fontId="18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9" fontId="13" fillId="0" borderId="4" xfId="0" applyNumberFormat="1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0" fillId="0" borderId="0" xfId="0" applyProtection="1">
      <protection hidden="1"/>
    </xf>
    <xf numFmtId="0" fontId="23" fillId="5" borderId="4" xfId="0" applyFont="1" applyFill="1" applyBorder="1" applyAlignment="1" applyProtection="1">
      <alignment vertical="center" wrapText="1"/>
      <protection hidden="1"/>
    </xf>
    <xf numFmtId="0" fontId="0" fillId="5" borderId="4" xfId="0" applyFill="1" applyBorder="1" applyProtection="1">
      <protection hidden="1"/>
    </xf>
    <xf numFmtId="0" fontId="15" fillId="6" borderId="4" xfId="0" applyFont="1" applyFill="1" applyBorder="1" applyAlignment="1" applyProtection="1">
      <alignment horizontal="centerContinuous" vertical="center"/>
      <protection hidden="1"/>
    </xf>
    <xf numFmtId="0" fontId="15" fillId="6" borderId="4" xfId="0" applyFont="1" applyFill="1" applyBorder="1" applyAlignment="1" applyProtection="1">
      <alignment horizontal="center" textRotation="90"/>
      <protection hidden="1"/>
    </xf>
    <xf numFmtId="0" fontId="15" fillId="6" borderId="4" xfId="0" applyFont="1" applyFill="1" applyBorder="1" applyAlignment="1" applyProtection="1">
      <alignment horizontal="center" textRotation="90" wrapText="1"/>
      <protection hidden="1"/>
    </xf>
    <xf numFmtId="0" fontId="0" fillId="0" borderId="4" xfId="0" applyBorder="1" applyAlignment="1" applyProtection="1">
      <alignment horizontal="justify" vertical="center" wrapText="1"/>
      <protection hidden="1"/>
    </xf>
    <xf numFmtId="0" fontId="0" fillId="0" borderId="4" xfId="0" applyBorder="1" applyAlignment="1" applyProtection="1">
      <alignment horizontal="justify" vertical="top" wrapText="1"/>
      <protection hidden="1"/>
    </xf>
    <xf numFmtId="0" fontId="0" fillId="0" borderId="4" xfId="0" applyBorder="1" applyAlignment="1" applyProtection="1">
      <alignment horizontal="center" vertical="center" textRotation="90" wrapText="1"/>
      <protection hidden="1"/>
    </xf>
    <xf numFmtId="0" fontId="0" fillId="0" borderId="4" xfId="0" applyBorder="1" applyAlignment="1" applyProtection="1">
      <alignment horizontal="center" vertical="center" textRotation="90"/>
      <protection hidden="1"/>
    </xf>
    <xf numFmtId="14" fontId="0" fillId="0" borderId="4" xfId="0" applyNumberFormat="1" applyBorder="1" applyAlignment="1" applyProtection="1">
      <alignment horizontal="center" vertical="center" textRotation="90" wrapText="1"/>
      <protection hidden="1"/>
    </xf>
    <xf numFmtId="0" fontId="0" fillId="0" borderId="4" xfId="0" applyBorder="1" applyProtection="1">
      <protection hidden="1"/>
    </xf>
    <xf numFmtId="0" fontId="0" fillId="0" borderId="4" xfId="0" applyBorder="1" applyAlignment="1" applyProtection="1">
      <alignment horizontal="justify" vertical="top"/>
      <protection locked="0"/>
    </xf>
    <xf numFmtId="0" fontId="0" fillId="0" borderId="3" xfId="0" applyBorder="1" applyAlignment="1" applyProtection="1">
      <alignment horizontal="justify" vertical="top" wrapText="1"/>
      <protection hidden="1"/>
    </xf>
    <xf numFmtId="0" fontId="11" fillId="0" borderId="4" xfId="0" applyFont="1" applyBorder="1" applyAlignment="1" applyProtection="1">
      <alignment horizontal="justify" vertical="center" wrapText="1"/>
      <protection hidden="1"/>
    </xf>
    <xf numFmtId="0" fontId="13" fillId="0" borderId="4" xfId="0" applyFont="1" applyBorder="1" applyAlignment="1" applyProtection="1">
      <alignment horizontal="justify" vertical="top" wrapText="1"/>
      <protection hidden="1"/>
    </xf>
    <xf numFmtId="0" fontId="13" fillId="0" borderId="3" xfId="0" applyFont="1" applyBorder="1" applyAlignment="1" applyProtection="1">
      <alignment horizontal="justify" vertical="top" wrapText="1"/>
      <protection hidden="1"/>
    </xf>
    <xf numFmtId="0" fontId="2" fillId="2" borderId="12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2" fillId="3" borderId="4" xfId="2" applyFont="1" applyFill="1" applyBorder="1" applyAlignment="1">
      <alignment horizontal="center" vertical="center" wrapText="1"/>
    </xf>
    <xf numFmtId="0" fontId="12" fillId="3" borderId="15" xfId="2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center" vertical="center"/>
      <protection locked="0"/>
    </xf>
    <xf numFmtId="0" fontId="6" fillId="4" borderId="0" xfId="2" applyFont="1" applyFill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2" borderId="25" xfId="0" applyFont="1" applyFill="1" applyBorder="1" applyAlignment="1" applyProtection="1">
      <alignment horizontal="center" vertical="center"/>
      <protection locked="0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18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6" fillId="3" borderId="16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left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horizontal="right" vertical="center"/>
      <protection locked="0"/>
    </xf>
    <xf numFmtId="0" fontId="4" fillId="2" borderId="12" xfId="0" applyFont="1" applyFill="1" applyBorder="1" applyAlignment="1" applyProtection="1">
      <alignment horizontal="right" vertical="center"/>
      <protection locked="0"/>
    </xf>
    <xf numFmtId="0" fontId="4" fillId="2" borderId="8" xfId="0" applyFont="1" applyFill="1" applyBorder="1" applyAlignment="1" applyProtection="1">
      <alignment horizontal="right" vertical="center"/>
      <protection locked="0"/>
    </xf>
    <xf numFmtId="0" fontId="4" fillId="2" borderId="11" xfId="0" applyFont="1" applyFill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justify" vertical="center" wrapText="1"/>
      <protection locked="0"/>
    </xf>
    <xf numFmtId="0" fontId="2" fillId="0" borderId="9" xfId="0" applyFont="1" applyBorder="1" applyAlignment="1" applyProtection="1">
      <alignment horizontal="justify" vertical="center" wrapText="1"/>
      <protection locked="0"/>
    </xf>
    <xf numFmtId="0" fontId="15" fillId="6" borderId="4" xfId="0" applyFont="1" applyFill="1" applyBorder="1" applyAlignment="1" applyProtection="1">
      <alignment horizontal="center" vertical="center"/>
      <protection hidden="1"/>
    </xf>
    <xf numFmtId="0" fontId="15" fillId="6" borderId="4" xfId="0" applyFont="1" applyFill="1" applyBorder="1" applyAlignment="1" applyProtection="1">
      <alignment horizontal="center" textRotation="90"/>
      <protection hidden="1"/>
    </xf>
    <xf numFmtId="0" fontId="22" fillId="5" borderId="4" xfId="0" applyFont="1" applyFill="1" applyBorder="1" applyAlignment="1" applyProtection="1">
      <alignment horizontal="center" vertical="center" wrapText="1"/>
      <protection hidden="1"/>
    </xf>
    <xf numFmtId="14" fontId="23" fillId="0" borderId="4" xfId="0" applyNumberFormat="1" applyFont="1" applyBorder="1" applyAlignment="1" applyProtection="1">
      <alignment horizontal="center" vertical="justify"/>
      <protection hidden="1"/>
    </xf>
    <xf numFmtId="0" fontId="23" fillId="5" borderId="4" xfId="0" applyFont="1" applyFill="1" applyBorder="1" applyAlignment="1" applyProtection="1">
      <alignment horizontal="center" vertical="center" wrapText="1"/>
      <protection hidden="1"/>
    </xf>
    <xf numFmtId="0" fontId="9" fillId="5" borderId="4" xfId="0" applyFont="1" applyFill="1" applyBorder="1" applyAlignment="1" applyProtection="1">
      <alignment horizontal="center" vertical="center"/>
      <protection hidden="1"/>
    </xf>
    <xf numFmtId="0" fontId="15" fillId="6" borderId="4" xfId="0" applyFont="1" applyFill="1" applyBorder="1" applyAlignment="1" applyProtection="1">
      <alignment horizontal="center" vertical="center" wrapText="1"/>
      <protection hidden="1"/>
    </xf>
  </cellXfs>
  <cellStyles count="5">
    <cellStyle name="Millares" xfId="3" builtinId="3"/>
    <cellStyle name="Normal" xfId="0" builtinId="0"/>
    <cellStyle name="Normal 2" xfId="2"/>
    <cellStyle name="Normal 3 2" xfId="1"/>
    <cellStyle name="Porcentaje" xfId="4" builtinId="5"/>
  </cellStyles>
  <dxfs count="44">
    <dxf>
      <font>
        <color theme="0"/>
      </font>
    </dxf>
    <dxf>
      <font>
        <color theme="0"/>
      </font>
    </dxf>
    <dxf>
      <font>
        <color auto="1"/>
      </font>
      <fill>
        <patternFill>
          <bgColor rgb="FFFF4747"/>
        </patternFill>
      </fill>
    </dxf>
    <dxf>
      <font>
        <color auto="1"/>
      </font>
      <fill>
        <patternFill>
          <bgColor rgb="FFF68222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00FA71"/>
        </patternFill>
      </fill>
    </dxf>
    <dxf>
      <font>
        <color theme="0"/>
      </font>
    </dxf>
    <dxf>
      <font>
        <color auto="1"/>
      </font>
      <fill>
        <patternFill>
          <bgColor rgb="FFFF4747"/>
        </patternFill>
      </fill>
    </dxf>
    <dxf>
      <font>
        <color auto="1"/>
      </font>
      <fill>
        <patternFill>
          <bgColor rgb="FFF68222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00FA7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fill>
        <patternFill>
          <bgColor rgb="FFFF4747"/>
        </patternFill>
      </fill>
    </dxf>
    <dxf>
      <font>
        <color auto="1"/>
      </font>
      <fill>
        <patternFill>
          <bgColor rgb="FFF68222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00FA71"/>
        </patternFill>
      </fill>
    </dxf>
    <dxf>
      <font>
        <color theme="0"/>
      </font>
    </dxf>
    <dxf>
      <font>
        <color theme="0"/>
      </font>
    </dxf>
    <dxf>
      <font>
        <color auto="1"/>
      </font>
      <fill>
        <patternFill>
          <bgColor rgb="FFFF4747"/>
        </patternFill>
      </fill>
    </dxf>
    <dxf>
      <font>
        <color auto="1"/>
      </font>
      <fill>
        <patternFill>
          <bgColor rgb="FFF68222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00FA71"/>
        </patternFill>
      </fill>
    </dxf>
    <dxf>
      <font>
        <color theme="0"/>
      </font>
    </dxf>
    <dxf>
      <font>
        <color theme="0"/>
      </font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FF4747"/>
        </patternFill>
      </fill>
    </dxf>
    <dxf>
      <font>
        <color auto="1"/>
      </font>
      <fill>
        <patternFill>
          <bgColor rgb="FFF68222"/>
        </patternFill>
      </fill>
    </dxf>
    <dxf>
      <font>
        <color auto="1"/>
      </font>
      <fill>
        <patternFill>
          <bgColor rgb="FF00FA7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fill>
        <patternFill>
          <bgColor rgb="FFFF4747"/>
        </patternFill>
      </fill>
    </dxf>
    <dxf>
      <font>
        <color auto="1"/>
      </font>
      <fill>
        <patternFill>
          <bgColor rgb="FFF68222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00FA71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auto="1"/>
      </font>
      <fill>
        <patternFill>
          <bgColor rgb="FFFF4747"/>
        </patternFill>
      </fill>
    </dxf>
    <dxf>
      <font>
        <color auto="1"/>
      </font>
      <fill>
        <patternFill>
          <bgColor rgb="FFF68222"/>
        </patternFill>
      </fill>
    </dxf>
    <dxf>
      <font>
        <color theme="1"/>
      </font>
      <fill>
        <patternFill>
          <bgColor rgb="FFFFFF00"/>
        </patternFill>
      </fill>
    </dxf>
    <dxf>
      <font>
        <color auto="1"/>
      </font>
      <fill>
        <patternFill>
          <bgColor rgb="FF00FA7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104775</xdr:rowOff>
    </xdr:from>
    <xdr:to>
      <xdr:col>2</xdr:col>
      <xdr:colOff>314325</xdr:colOff>
      <xdr:row>1</xdr:row>
      <xdr:rowOff>371475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8" t="30106" r="26485" b="38884"/>
        <a:stretch>
          <a:fillRect/>
        </a:stretch>
      </xdr:blipFill>
      <xdr:spPr bwMode="auto">
        <a:xfrm>
          <a:off x="342900" y="104775"/>
          <a:ext cx="14859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0</xdr:row>
      <xdr:rowOff>114300</xdr:rowOff>
    </xdr:from>
    <xdr:to>
      <xdr:col>2</xdr:col>
      <xdr:colOff>47625</xdr:colOff>
      <xdr:row>1</xdr:row>
      <xdr:rowOff>390525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8" t="30106" r="26485" b="38884"/>
        <a:stretch>
          <a:fillRect/>
        </a:stretch>
      </xdr:blipFill>
      <xdr:spPr bwMode="auto">
        <a:xfrm>
          <a:off x="276225" y="114300"/>
          <a:ext cx="14859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161925</xdr:rowOff>
    </xdr:from>
    <xdr:to>
      <xdr:col>2</xdr:col>
      <xdr:colOff>123826</xdr:colOff>
      <xdr:row>1</xdr:row>
      <xdr:rowOff>428625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8" t="30106" r="26485" b="38884"/>
        <a:stretch>
          <a:fillRect/>
        </a:stretch>
      </xdr:blipFill>
      <xdr:spPr bwMode="auto">
        <a:xfrm>
          <a:off x="47626" y="161925"/>
          <a:ext cx="18097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361951</xdr:colOff>
      <xdr:row>0</xdr:row>
      <xdr:rowOff>66675</xdr:rowOff>
    </xdr:from>
    <xdr:to>
      <xdr:col>1</xdr:col>
      <xdr:colOff>1333500</xdr:colOff>
      <xdr:row>1</xdr:row>
      <xdr:rowOff>333375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8" t="30106" r="26485" b="38884"/>
        <a:stretch>
          <a:fillRect/>
        </a:stretch>
      </xdr:blipFill>
      <xdr:spPr bwMode="auto">
        <a:xfrm>
          <a:off x="1123951" y="66675"/>
          <a:ext cx="971549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171450</xdr:rowOff>
    </xdr:from>
    <xdr:to>
      <xdr:col>2</xdr:col>
      <xdr:colOff>371475</xdr:colOff>
      <xdr:row>1</xdr:row>
      <xdr:rowOff>438150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8" t="30106" r="26485" b="38884"/>
        <a:stretch>
          <a:fillRect/>
        </a:stretch>
      </xdr:blipFill>
      <xdr:spPr bwMode="auto">
        <a:xfrm>
          <a:off x="57150" y="171450"/>
          <a:ext cx="18288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533400</xdr:colOff>
      <xdr:row>26</xdr:row>
      <xdr:rowOff>0</xdr:rowOff>
    </xdr:from>
    <xdr:to>
      <xdr:col>10</xdr:col>
      <xdr:colOff>81492</xdr:colOff>
      <xdr:row>31</xdr:row>
      <xdr:rowOff>104279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1850" y="3857625"/>
          <a:ext cx="1072092" cy="91390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76200</xdr:colOff>
      <xdr:row>0</xdr:row>
      <xdr:rowOff>209550</xdr:rowOff>
    </xdr:from>
    <xdr:to>
      <xdr:col>1</xdr:col>
      <xdr:colOff>904875</xdr:colOff>
      <xdr:row>1</xdr:row>
      <xdr:rowOff>476250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98" t="30106" r="26485" b="38884"/>
        <a:stretch>
          <a:fillRect/>
        </a:stretch>
      </xdr:blipFill>
      <xdr:spPr bwMode="auto">
        <a:xfrm>
          <a:off x="76200" y="209550"/>
          <a:ext cx="20478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lan/Downloads/GSG-MN-03-FR-02_V1_Mapa%20de%20Riesgos%20-%20Corrupci&#243;n_copia_controlad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SECRETARIA%20DE%20HACIENDA%20Y%20GESTION%20FINANCIERAA-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"/>
      <sheetName val="Mapa corrupción"/>
      <sheetName val="Tabla probabilidad"/>
      <sheetName val="Tabla impacto"/>
      <sheetName val="Tabla valoración controles"/>
      <sheetName val="Tratamiento"/>
      <sheetName val="Control de actualizaciones"/>
      <sheetName val="Parámetros"/>
      <sheetName val="Proce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3">
          <cell r="A3" t="str">
            <v>Riesgos de corrupción</v>
          </cell>
        </row>
        <row r="4">
          <cell r="A4" t="str">
            <v>Conflicto de intereses</v>
          </cell>
        </row>
        <row r="5">
          <cell r="A5" t="str">
            <v>Riesgos de corrupción asociados a trámites y servicios</v>
          </cell>
        </row>
        <row r="30">
          <cell r="A30" t="str">
            <v>Casi Seguro</v>
          </cell>
        </row>
        <row r="31">
          <cell r="A31" t="str">
            <v>Probable</v>
          </cell>
        </row>
        <row r="32">
          <cell r="A32" t="str">
            <v>Posible</v>
          </cell>
        </row>
        <row r="33">
          <cell r="A33" t="str">
            <v>Improbable</v>
          </cell>
        </row>
        <row r="34">
          <cell r="A34" t="str">
            <v>Rara vez</v>
          </cell>
        </row>
        <row r="37">
          <cell r="A37" t="str">
            <v>Catastrófico</v>
          </cell>
        </row>
        <row r="38">
          <cell r="A38" t="str">
            <v>Mayor</v>
          </cell>
        </row>
        <row r="39">
          <cell r="A39" t="str">
            <v>Moderado</v>
          </cell>
        </row>
        <row r="59">
          <cell r="A59" t="str">
            <v>Directamente</v>
          </cell>
          <cell r="B59" t="str">
            <v>No Disminuye</v>
          </cell>
        </row>
        <row r="62">
          <cell r="A62" t="str">
            <v>Preventivo</v>
          </cell>
        </row>
        <row r="63">
          <cell r="A63" t="str">
            <v>Detectivo</v>
          </cell>
        </row>
        <row r="66">
          <cell r="A66" t="str">
            <v>Evitar</v>
          </cell>
        </row>
        <row r="67">
          <cell r="A67" t="str">
            <v>Reducir (transferir)</v>
          </cell>
        </row>
        <row r="68">
          <cell r="A68" t="str">
            <v>Reducir (mitigar)</v>
          </cell>
        </row>
        <row r="71">
          <cell r="A71" t="str">
            <v>Fuerte</v>
          </cell>
        </row>
        <row r="72">
          <cell r="A72" t="str">
            <v>Moderado</v>
          </cell>
        </row>
        <row r="73">
          <cell r="A73" t="str">
            <v>Débil</v>
          </cell>
        </row>
        <row r="76">
          <cell r="A76">
            <v>15</v>
          </cell>
          <cell r="C76">
            <v>15</v>
          </cell>
          <cell r="E76">
            <v>15</v>
          </cell>
          <cell r="G76">
            <v>15</v>
          </cell>
          <cell r="I76">
            <v>15</v>
          </cell>
          <cell r="K76">
            <v>15</v>
          </cell>
          <cell r="M76">
            <v>10</v>
          </cell>
        </row>
        <row r="77">
          <cell r="A77">
            <v>0</v>
          </cell>
          <cell r="C77">
            <v>0</v>
          </cell>
          <cell r="E77">
            <v>0</v>
          </cell>
          <cell r="G77">
            <v>10</v>
          </cell>
          <cell r="I77">
            <v>0</v>
          </cell>
          <cell r="K77">
            <v>0</v>
          </cell>
          <cell r="M77">
            <v>5</v>
          </cell>
        </row>
        <row r="78">
          <cell r="G78">
            <v>0</v>
          </cell>
          <cell r="M78">
            <v>0</v>
          </cell>
        </row>
        <row r="80">
          <cell r="A80" t="str">
            <v>Factor Externo: Político</v>
          </cell>
        </row>
        <row r="81">
          <cell r="A81" t="str">
            <v>Factor Externo: Económico</v>
          </cell>
        </row>
        <row r="82">
          <cell r="A82" t="str">
            <v>Factor Externo: Social</v>
          </cell>
        </row>
        <row r="83">
          <cell r="A83" t="str">
            <v>Factor Externo: Tecnológico</v>
          </cell>
        </row>
        <row r="84">
          <cell r="A84" t="str">
            <v>Factor Externo: Ambiental</v>
          </cell>
        </row>
        <row r="85">
          <cell r="A85" t="str">
            <v>Factor Externo: Legal</v>
          </cell>
        </row>
        <row r="86">
          <cell r="A86" t="str">
            <v>Factor Interno: Procesos</v>
          </cell>
        </row>
        <row r="87">
          <cell r="A87" t="str">
            <v>Factor Interno: Talento Humano</v>
          </cell>
        </row>
        <row r="88">
          <cell r="A88" t="str">
            <v>Factor Interno: Tecnología</v>
          </cell>
        </row>
        <row r="89">
          <cell r="A89" t="str">
            <v>Factor Interno: Infraestructura</v>
          </cell>
        </row>
        <row r="90">
          <cell r="A90" t="str">
            <v>Factor Interno: Conocimiento</v>
          </cell>
        </row>
        <row r="91">
          <cell r="A91" t="str">
            <v>Factor Interno: Relacionamiento con Partes Interesadas</v>
          </cell>
        </row>
      </sheetData>
      <sheetData sheetId="8">
        <row r="3">
          <cell r="A3" t="str">
            <v>Estratégico</v>
          </cell>
        </row>
        <row r="4">
          <cell r="A4" t="str">
            <v>Misional</v>
          </cell>
        </row>
        <row r="5">
          <cell r="A5" t="str">
            <v>Apoyo</v>
          </cell>
        </row>
        <row r="6">
          <cell r="A6" t="str">
            <v>Evaluación</v>
          </cell>
        </row>
        <row r="19">
          <cell r="A19" t="str">
            <v>Dirección General</v>
          </cell>
        </row>
        <row r="20">
          <cell r="A20" t="str">
            <v>Secretaría General</v>
          </cell>
        </row>
        <row r="21">
          <cell r="A21" t="str">
            <v>Dirección de Control Disciplinario</v>
          </cell>
        </row>
        <row r="22">
          <cell r="A22" t="str">
            <v>Oficina de Control Interno</v>
          </cell>
        </row>
        <row r="23">
          <cell r="A23" t="str">
            <v>Oficina de Tecnologías de la Información y las Comunicaciones</v>
          </cell>
        </row>
        <row r="24">
          <cell r="A24" t="str">
            <v>Oficina de Talento Humano</v>
          </cell>
        </row>
        <row r="25">
          <cell r="A25" t="str">
            <v>Oficina Asesora de Planeación</v>
          </cell>
        </row>
        <row r="26">
          <cell r="A26" t="str">
            <v>Oficina Asesora de Comunicaciones</v>
          </cell>
        </row>
        <row r="27">
          <cell r="A27" t="str">
            <v>Fondo para las Inversiones Ambientales en la Cuenca del Río Bogota</v>
          </cell>
        </row>
        <row r="28">
          <cell r="A28" t="str">
            <v>Dirección de Recursos Naturales</v>
          </cell>
        </row>
        <row r="29">
          <cell r="A29" t="str">
            <v>Dirección de Laboratorio e Innovación Ambiental</v>
          </cell>
        </row>
        <row r="30">
          <cell r="A30" t="str">
            <v>Dirección de Gestión del Ordenamiento Ambiental y Territorial</v>
          </cell>
        </row>
        <row r="31">
          <cell r="A31" t="str">
            <v>Dirección de Evaluación, Seguimeinto y Control Ambiental</v>
          </cell>
        </row>
        <row r="32">
          <cell r="A32" t="str">
            <v>Dirección Jurídica</v>
          </cell>
        </row>
        <row r="33">
          <cell r="A33" t="str">
            <v>Dirección de Infraestructura Ambiental</v>
          </cell>
        </row>
        <row r="34">
          <cell r="A34" t="str">
            <v>Dirección de Cultura Ambiental y Servicio al Ciudadano</v>
          </cell>
        </row>
        <row r="35">
          <cell r="A35" t="str">
            <v>Dirección Administrativa y Financiera</v>
          </cell>
        </row>
        <row r="36">
          <cell r="A36" t="str">
            <v>Dirección Regional Bogotá - La Calera</v>
          </cell>
        </row>
        <row r="37">
          <cell r="A37" t="str">
            <v>Dirección Regional Almeidas y Municipio de Guatavita</v>
          </cell>
        </row>
        <row r="38">
          <cell r="A38" t="str">
            <v>Dirección Regional Alto Magdalena</v>
          </cell>
        </row>
        <row r="39">
          <cell r="A39" t="str">
            <v>Dirección Regional Bajo Magdalena</v>
          </cell>
        </row>
        <row r="40">
          <cell r="A40" t="str">
            <v>Dirección Regional Chiquinquirá</v>
          </cell>
        </row>
        <row r="41">
          <cell r="A41" t="str">
            <v>Dirección Regional Gualivá</v>
          </cell>
        </row>
        <row r="42">
          <cell r="A42" t="str">
            <v>Dirección Regional Magdalena Centro</v>
          </cell>
        </row>
        <row r="43">
          <cell r="A43" t="str">
            <v>Dirección Regional Río Negro</v>
          </cell>
        </row>
        <row r="44">
          <cell r="A44" t="str">
            <v>Dirección Regional Sabana Centro</v>
          </cell>
        </row>
        <row r="45">
          <cell r="A45" t="str">
            <v>Dirección Regional Sabana Occidente</v>
          </cell>
        </row>
        <row r="46">
          <cell r="A46" t="str">
            <v>Dirección Regional Soacha</v>
          </cell>
        </row>
        <row r="47">
          <cell r="A47" t="str">
            <v>Dirección Regional Sumapaz</v>
          </cell>
        </row>
        <row r="48">
          <cell r="A48" t="str">
            <v>Dirección Regional Tequendama</v>
          </cell>
        </row>
        <row r="49">
          <cell r="A49" t="str">
            <v>Dirección Regional Ubaté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triz de Riesgo de Corrupcion"/>
      <sheetName val="Resumen_1_Matriz"/>
    </sheetNames>
    <sheetDataSet>
      <sheetData sheetId="0" refreshError="1"/>
      <sheetData sheetId="1" refreshError="1">
        <row r="2">
          <cell r="U2" t="str">
            <v>Informes de seguimiento y control por la Dirección de Rentas y el SINAP V6</v>
          </cell>
        </row>
        <row r="4">
          <cell r="W4">
            <v>0</v>
          </cell>
        </row>
        <row r="5">
          <cell r="W5">
            <v>0</v>
          </cell>
        </row>
        <row r="6">
          <cell r="W6">
            <v>0</v>
          </cell>
        </row>
        <row r="7">
          <cell r="W7">
            <v>0</v>
          </cell>
        </row>
        <row r="8">
          <cell r="V8">
            <v>0</v>
          </cell>
          <cell r="W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F13"/>
  <sheetViews>
    <sheetView zoomScaleNormal="100" workbookViewId="0">
      <selection activeCell="A3" sqref="A3:F3"/>
    </sheetView>
  </sheetViews>
  <sheetFormatPr baseColWidth="10" defaultColWidth="11.42578125" defaultRowHeight="12.75"/>
  <cols>
    <col min="1" max="1" width="18.28515625" style="2" customWidth="1"/>
    <col min="2" max="2" width="4.42578125" style="2" customWidth="1"/>
    <col min="3" max="3" width="60.7109375" style="2" customWidth="1"/>
    <col min="4" max="4" width="40.7109375" style="2" customWidth="1"/>
    <col min="5" max="5" width="28.85546875" style="2" customWidth="1"/>
    <col min="6" max="6" width="18.7109375" style="2" customWidth="1"/>
    <col min="7" max="16384" width="11.42578125" style="2"/>
  </cols>
  <sheetData>
    <row r="1" spans="1:6" ht="40.5" customHeight="1">
      <c r="A1" s="78" t="s">
        <v>282</v>
      </c>
      <c r="B1" s="79"/>
      <c r="C1" s="79"/>
      <c r="D1" s="79"/>
      <c r="E1" s="79"/>
      <c r="F1" s="80"/>
    </row>
    <row r="2" spans="1:6" ht="42" customHeight="1">
      <c r="A2" s="81"/>
      <c r="B2" s="82"/>
      <c r="C2" s="82"/>
      <c r="D2" s="82"/>
      <c r="E2" s="82"/>
      <c r="F2" s="83"/>
    </row>
    <row r="3" spans="1:6" ht="12.75" customHeight="1">
      <c r="A3" s="84" t="s">
        <v>0</v>
      </c>
      <c r="B3" s="84"/>
      <c r="C3" s="84"/>
      <c r="D3" s="84"/>
      <c r="E3" s="84"/>
      <c r="F3" s="84"/>
    </row>
    <row r="4" spans="1:6" ht="38.25">
      <c r="A4" s="6" t="s">
        <v>1</v>
      </c>
      <c r="B4" s="84" t="s">
        <v>2</v>
      </c>
      <c r="C4" s="84"/>
      <c r="D4" s="6" t="s">
        <v>3</v>
      </c>
      <c r="E4" s="6" t="s">
        <v>19</v>
      </c>
      <c r="F4" s="6" t="s">
        <v>33</v>
      </c>
    </row>
    <row r="5" spans="1:6" ht="42" customHeight="1">
      <c r="A5" s="1" t="s">
        <v>18</v>
      </c>
      <c r="B5" s="1" t="s">
        <v>4</v>
      </c>
      <c r="C5" s="3" t="s">
        <v>139</v>
      </c>
      <c r="D5" s="3" t="s">
        <v>140</v>
      </c>
      <c r="E5" s="5" t="s">
        <v>141</v>
      </c>
      <c r="F5" s="7" t="s">
        <v>284</v>
      </c>
    </row>
    <row r="6" spans="1:6" hidden="1">
      <c r="A6" s="77" t="s">
        <v>6</v>
      </c>
      <c r="B6" s="1"/>
      <c r="C6" s="3"/>
      <c r="D6" s="3"/>
      <c r="E6" s="5"/>
      <c r="F6" s="7"/>
    </row>
    <row r="7" spans="1:6" ht="38.25">
      <c r="A7" s="77"/>
      <c r="B7" s="1">
        <v>2.1</v>
      </c>
      <c r="C7" s="3" t="s">
        <v>93</v>
      </c>
      <c r="D7" s="3" t="s">
        <v>96</v>
      </c>
      <c r="E7" s="5" t="s">
        <v>141</v>
      </c>
      <c r="F7" s="7" t="s">
        <v>284</v>
      </c>
    </row>
    <row r="8" spans="1:6" ht="25.5">
      <c r="A8" s="77"/>
      <c r="B8" s="1">
        <v>2.2000000000000002</v>
      </c>
      <c r="C8" s="3" t="s">
        <v>94</v>
      </c>
      <c r="D8" s="4" t="s">
        <v>90</v>
      </c>
      <c r="E8" s="5" t="s">
        <v>141</v>
      </c>
      <c r="F8" s="7" t="s">
        <v>284</v>
      </c>
    </row>
    <row r="9" spans="1:6" ht="53.25" customHeight="1">
      <c r="A9" s="1" t="s">
        <v>9</v>
      </c>
      <c r="B9" s="1" t="s">
        <v>10</v>
      </c>
      <c r="C9" s="3" t="s">
        <v>142</v>
      </c>
      <c r="D9" s="3" t="s">
        <v>143</v>
      </c>
      <c r="E9" s="5" t="s">
        <v>141</v>
      </c>
      <c r="F9" s="7" t="s">
        <v>284</v>
      </c>
    </row>
    <row r="10" spans="1:6" ht="39.75" customHeight="1">
      <c r="A10" s="77" t="s">
        <v>20</v>
      </c>
      <c r="B10" s="1" t="s">
        <v>12</v>
      </c>
      <c r="C10" s="3" t="s">
        <v>95</v>
      </c>
      <c r="D10" s="3" t="s">
        <v>86</v>
      </c>
      <c r="E10" s="5" t="s">
        <v>141</v>
      </c>
      <c r="F10" s="7" t="s">
        <v>284</v>
      </c>
    </row>
    <row r="11" spans="1:6" ht="0.75" customHeight="1">
      <c r="A11" s="77"/>
      <c r="B11" s="1" t="s">
        <v>13</v>
      </c>
      <c r="C11" s="3"/>
      <c r="D11" s="3"/>
      <c r="E11" s="5"/>
      <c r="F11" s="7" t="s">
        <v>284</v>
      </c>
    </row>
    <row r="12" spans="1:6" ht="38.25">
      <c r="A12" s="77" t="s">
        <v>14</v>
      </c>
      <c r="B12" s="1" t="s">
        <v>17</v>
      </c>
      <c r="C12" s="8" t="s">
        <v>144</v>
      </c>
      <c r="D12" s="3" t="s">
        <v>86</v>
      </c>
      <c r="E12" s="5" t="s">
        <v>141</v>
      </c>
      <c r="F12" s="7" t="s">
        <v>285</v>
      </c>
    </row>
    <row r="13" spans="1:6" ht="0.75" customHeight="1">
      <c r="A13" s="77"/>
      <c r="B13" s="1" t="s">
        <v>15</v>
      </c>
      <c r="C13" s="8" t="s">
        <v>91</v>
      </c>
      <c r="D13" s="3" t="s">
        <v>87</v>
      </c>
      <c r="E13" s="5" t="s">
        <v>141</v>
      </c>
      <c r="F13" s="7" t="s">
        <v>74</v>
      </c>
    </row>
  </sheetData>
  <mergeCells count="6">
    <mergeCell ref="A10:A11"/>
    <mergeCell ref="A12:A13"/>
    <mergeCell ref="A1:F2"/>
    <mergeCell ref="A3:F3"/>
    <mergeCell ref="B4:C4"/>
    <mergeCell ref="A6:A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88"/>
  <sheetViews>
    <sheetView zoomScaleNormal="100" workbookViewId="0">
      <selection activeCell="A3" sqref="A3:O3"/>
    </sheetView>
  </sheetViews>
  <sheetFormatPr baseColWidth="10" defaultRowHeight="12.75"/>
  <cols>
    <col min="1" max="1" width="16.85546875" style="18" customWidth="1"/>
    <col min="2" max="2" width="13.42578125" style="18" customWidth="1"/>
    <col min="3" max="3" width="9.5703125" style="18" bestFit="1" customWidth="1"/>
    <col min="4" max="4" width="19.140625" style="18" customWidth="1"/>
    <col min="5" max="5" width="10.85546875" style="18" customWidth="1"/>
    <col min="6" max="6" width="28.42578125" style="18" customWidth="1"/>
    <col min="7" max="7" width="11.5703125" style="18" customWidth="1"/>
    <col min="8" max="8" width="11.85546875" style="18" customWidth="1"/>
    <col min="9" max="9" width="17.140625" style="18" customWidth="1"/>
    <col min="10" max="10" width="16.28515625" style="18" customWidth="1"/>
    <col min="11" max="11" width="12.28515625" style="18" customWidth="1"/>
    <col min="12" max="12" width="9" style="18" customWidth="1"/>
    <col min="13" max="13" width="16" style="18" customWidth="1"/>
    <col min="14" max="14" width="17" style="18" customWidth="1"/>
    <col min="15" max="15" width="17.28515625" style="18" customWidth="1"/>
    <col min="16" max="19" width="9.140625" style="19" customWidth="1"/>
    <col min="20" max="20" width="16.7109375" style="19" customWidth="1"/>
    <col min="21" max="21" width="26" style="19" customWidth="1"/>
    <col min="22" max="77" width="9.140625" style="19" customWidth="1"/>
    <col min="78" max="253" width="9.140625" style="18" customWidth="1"/>
    <col min="254" max="16384" width="11.42578125" style="18"/>
  </cols>
  <sheetData>
    <row r="1" spans="1:15" ht="39.75" customHeight="1">
      <c r="A1" s="92" t="s">
        <v>289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</row>
    <row r="2" spans="1:15" ht="39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</row>
    <row r="3" spans="1:15" ht="13.5" customHeight="1">
      <c r="A3" s="84" t="s">
        <v>34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</row>
    <row r="4" spans="1:15" ht="15.95" customHeight="1" thickBot="1">
      <c r="A4" s="93" t="s">
        <v>126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17"/>
      <c r="N4" s="17"/>
      <c r="O4" s="17"/>
    </row>
    <row r="5" spans="1:15" ht="24.95" customHeight="1" thickBot="1">
      <c r="A5" s="90" t="s">
        <v>127</v>
      </c>
      <c r="B5" s="90"/>
      <c r="C5" s="91" t="s">
        <v>145</v>
      </c>
      <c r="D5" s="91"/>
      <c r="E5" s="91"/>
      <c r="F5" s="91"/>
      <c r="G5" s="91"/>
      <c r="H5" s="20"/>
      <c r="I5" s="20"/>
      <c r="J5" s="20"/>
      <c r="K5" s="20"/>
      <c r="L5" s="20"/>
      <c r="M5" s="20"/>
      <c r="N5" s="20"/>
      <c r="O5" s="20"/>
    </row>
    <row r="6" spans="1:15" ht="9" customHeight="1" thickBot="1">
      <c r="A6" s="20"/>
      <c r="B6" s="20"/>
      <c r="C6" s="20"/>
      <c r="D6" s="20"/>
      <c r="E6" s="20"/>
      <c r="F6" s="20"/>
      <c r="G6" s="20"/>
      <c r="H6" s="90" t="s">
        <v>128</v>
      </c>
      <c r="I6" s="90"/>
      <c r="J6" s="91" t="s">
        <v>148</v>
      </c>
      <c r="K6" s="91"/>
      <c r="L6" s="91"/>
      <c r="M6" s="20"/>
      <c r="N6" s="20"/>
      <c r="O6" s="20"/>
    </row>
    <row r="7" spans="1:15" ht="15.95" customHeight="1" thickBot="1">
      <c r="A7" s="90" t="s">
        <v>129</v>
      </c>
      <c r="B7" s="90"/>
      <c r="C7" s="91"/>
      <c r="D7" s="91"/>
      <c r="E7" s="91"/>
      <c r="F7" s="91"/>
      <c r="G7" s="91"/>
      <c r="H7" s="90"/>
      <c r="I7" s="90"/>
      <c r="J7" s="91"/>
      <c r="K7" s="91"/>
      <c r="L7" s="91"/>
      <c r="M7" s="20"/>
      <c r="N7" s="20"/>
      <c r="O7" s="20"/>
    </row>
    <row r="8" spans="1:15" ht="9" customHeight="1" thickBot="1">
      <c r="A8" s="90"/>
      <c r="B8" s="90"/>
      <c r="C8" s="91"/>
      <c r="D8" s="91"/>
      <c r="E8" s="91"/>
      <c r="F8" s="91"/>
      <c r="G8" s="91"/>
      <c r="H8" s="20"/>
      <c r="I8" s="20"/>
      <c r="J8" s="20"/>
      <c r="K8" s="20"/>
      <c r="L8" s="20"/>
      <c r="M8" s="20"/>
      <c r="N8" s="20"/>
      <c r="O8" s="20"/>
    </row>
    <row r="9" spans="1:15" ht="9" customHeight="1" thickBot="1">
      <c r="A9" s="20"/>
      <c r="B9" s="20"/>
      <c r="C9" s="20"/>
      <c r="D9" s="20"/>
      <c r="E9" s="20"/>
      <c r="F9" s="20"/>
      <c r="G9" s="20"/>
      <c r="H9" s="90" t="s">
        <v>130</v>
      </c>
      <c r="I9" s="90"/>
      <c r="J9" s="91" t="s">
        <v>131</v>
      </c>
      <c r="K9" s="91"/>
      <c r="L9" s="91"/>
      <c r="M9" s="20"/>
      <c r="N9" s="20"/>
      <c r="O9" s="20"/>
    </row>
    <row r="10" spans="1:15" ht="15.95" customHeight="1" thickBot="1">
      <c r="A10" s="90" t="s">
        <v>132</v>
      </c>
      <c r="B10" s="90"/>
      <c r="C10" s="91" t="s">
        <v>146</v>
      </c>
      <c r="D10" s="91"/>
      <c r="E10" s="91"/>
      <c r="F10" s="91"/>
      <c r="G10" s="91"/>
      <c r="H10" s="90"/>
      <c r="I10" s="90"/>
      <c r="J10" s="91"/>
      <c r="K10" s="91"/>
      <c r="L10" s="91"/>
      <c r="M10" s="20"/>
      <c r="N10" s="20"/>
      <c r="O10" s="20"/>
    </row>
    <row r="11" spans="1:15" ht="6" customHeight="1" thickBot="1">
      <c r="A11" s="90"/>
      <c r="B11" s="90"/>
      <c r="C11" s="91"/>
      <c r="D11" s="91"/>
      <c r="E11" s="91"/>
      <c r="F11" s="91"/>
      <c r="G11" s="91"/>
      <c r="H11" s="20"/>
      <c r="I11" s="20"/>
      <c r="J11" s="20"/>
      <c r="K11" s="20"/>
      <c r="L11" s="20"/>
      <c r="M11" s="20"/>
      <c r="N11" s="20"/>
      <c r="O11" s="20"/>
    </row>
    <row r="12" spans="1:15" ht="3" customHeight="1" thickBot="1">
      <c r="A12" s="90"/>
      <c r="B12" s="90"/>
      <c r="C12" s="91"/>
      <c r="D12" s="91"/>
      <c r="E12" s="91"/>
      <c r="F12" s="91"/>
      <c r="G12" s="91"/>
      <c r="H12" s="89" t="s">
        <v>126</v>
      </c>
      <c r="I12" s="89"/>
      <c r="J12" s="89"/>
      <c r="K12" s="89"/>
      <c r="L12" s="89"/>
      <c r="M12" s="20"/>
      <c r="N12" s="20"/>
      <c r="O12" s="20"/>
    </row>
    <row r="13" spans="1:15" ht="11.1" customHeight="1" thickBot="1">
      <c r="A13" s="20"/>
      <c r="B13" s="20"/>
      <c r="C13" s="20"/>
      <c r="D13" s="20"/>
      <c r="E13" s="20"/>
      <c r="F13" s="20"/>
      <c r="G13" s="20"/>
      <c r="H13" s="89"/>
      <c r="I13" s="89"/>
      <c r="J13" s="89"/>
      <c r="K13" s="89"/>
      <c r="L13" s="89"/>
      <c r="M13" s="20"/>
      <c r="N13" s="20"/>
      <c r="O13" s="20"/>
    </row>
    <row r="14" spans="1:15" ht="6" customHeight="1" thickBot="1">
      <c r="A14" s="90" t="s">
        <v>133</v>
      </c>
      <c r="B14" s="90"/>
      <c r="C14" s="91" t="s">
        <v>147</v>
      </c>
      <c r="D14" s="91"/>
      <c r="E14" s="91"/>
      <c r="F14" s="91"/>
      <c r="G14" s="91"/>
      <c r="H14" s="89"/>
      <c r="I14" s="89"/>
      <c r="J14" s="89"/>
      <c r="K14" s="89"/>
      <c r="L14" s="89"/>
      <c r="M14" s="20"/>
      <c r="N14" s="20"/>
      <c r="O14" s="20"/>
    </row>
    <row r="15" spans="1:15" ht="18.95" customHeight="1" thickBot="1">
      <c r="A15" s="90"/>
      <c r="B15" s="90"/>
      <c r="C15" s="91"/>
      <c r="D15" s="91"/>
      <c r="E15" s="91"/>
      <c r="F15" s="91"/>
      <c r="G15" s="91"/>
      <c r="H15" s="20"/>
      <c r="I15" s="20"/>
      <c r="J15" s="20"/>
      <c r="K15" s="20"/>
      <c r="L15" s="20"/>
      <c r="M15" s="20"/>
      <c r="N15" s="20"/>
      <c r="O15" s="20"/>
    </row>
    <row r="16" spans="1:15" ht="20.100000000000001" customHeight="1">
      <c r="A16" s="89" t="s">
        <v>126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20"/>
      <c r="N16" s="20"/>
      <c r="O16" s="20"/>
    </row>
    <row r="17" spans="1:21" s="28" customFormat="1" ht="42.75" customHeight="1">
      <c r="A17" s="30" t="s">
        <v>149</v>
      </c>
      <c r="B17" s="30" t="s">
        <v>150</v>
      </c>
      <c r="C17" s="30" t="s">
        <v>151</v>
      </c>
      <c r="D17" s="30" t="s">
        <v>152</v>
      </c>
      <c r="E17" s="30" t="s">
        <v>153</v>
      </c>
      <c r="F17" s="30" t="s">
        <v>154</v>
      </c>
      <c r="G17" s="87" t="s">
        <v>134</v>
      </c>
      <c r="H17" s="87"/>
      <c r="I17" s="87" t="s">
        <v>135</v>
      </c>
      <c r="J17" s="87"/>
      <c r="K17" s="87"/>
      <c r="L17" s="87"/>
      <c r="M17" s="87"/>
      <c r="N17" s="87"/>
      <c r="O17" s="87"/>
      <c r="P17" s="87"/>
      <c r="Q17" s="87" t="s">
        <v>136</v>
      </c>
      <c r="R17" s="87"/>
      <c r="S17" s="87"/>
      <c r="T17" s="87"/>
      <c r="U17" s="88"/>
    </row>
    <row r="18" spans="1:21" s="21" customFormat="1" ht="25.5">
      <c r="A18" s="31"/>
      <c r="B18" s="31"/>
      <c r="C18" s="31"/>
      <c r="D18" s="31"/>
      <c r="E18" s="31"/>
      <c r="F18" s="31"/>
      <c r="G18" s="32" t="s">
        <v>30</v>
      </c>
      <c r="H18" s="32" t="s">
        <v>31</v>
      </c>
      <c r="I18" s="32" t="s">
        <v>21</v>
      </c>
      <c r="J18" s="32" t="s">
        <v>22</v>
      </c>
      <c r="K18" s="87" t="s">
        <v>23</v>
      </c>
      <c r="L18" s="87"/>
      <c r="M18" s="87" t="s">
        <v>24</v>
      </c>
      <c r="N18" s="87"/>
      <c r="O18" s="87" t="s">
        <v>25</v>
      </c>
      <c r="P18" s="87"/>
      <c r="Q18" s="32" t="s">
        <v>26</v>
      </c>
      <c r="R18" s="87" t="s">
        <v>155</v>
      </c>
      <c r="S18" s="87"/>
      <c r="T18" s="32" t="s">
        <v>27</v>
      </c>
      <c r="U18" s="33" t="s">
        <v>28</v>
      </c>
    </row>
    <row r="19" spans="1:21" s="21" customFormat="1" ht="198.75" customHeight="1">
      <c r="A19" s="22" t="s">
        <v>160</v>
      </c>
      <c r="B19" s="22" t="s">
        <v>161</v>
      </c>
      <c r="C19" s="23" t="s">
        <v>162</v>
      </c>
      <c r="D19" s="23" t="s">
        <v>163</v>
      </c>
      <c r="E19" s="24"/>
      <c r="F19" s="25" t="s">
        <v>164</v>
      </c>
      <c r="G19" s="26" t="s">
        <v>156</v>
      </c>
      <c r="H19" s="26" t="s">
        <v>157</v>
      </c>
      <c r="I19" s="27" t="s">
        <v>165</v>
      </c>
      <c r="J19" s="27" t="s">
        <v>166</v>
      </c>
      <c r="K19" s="85" t="s">
        <v>158</v>
      </c>
      <c r="L19" s="85"/>
      <c r="M19" s="85" t="s">
        <v>159</v>
      </c>
      <c r="N19" s="85"/>
      <c r="O19" s="85" t="s">
        <v>167</v>
      </c>
      <c r="P19" s="85"/>
      <c r="Q19" s="23" t="str">
        <f>+C19</f>
        <v>agosto-22</v>
      </c>
      <c r="R19" s="86" t="s">
        <v>286</v>
      </c>
      <c r="S19" s="86"/>
      <c r="T19" s="29" t="s">
        <v>286</v>
      </c>
      <c r="U19" s="22" t="str">
        <f>+'C.1 GESTION RIESGOS corrupción'!$E$5</f>
        <v>Gerencia y Director Administrativo y Financiero</v>
      </c>
    </row>
    <row r="20" spans="1:21" s="19" customFormat="1"/>
    <row r="21" spans="1:21" s="19" customFormat="1"/>
    <row r="22" spans="1:21" s="19" customFormat="1"/>
    <row r="23" spans="1:21" s="19" customFormat="1"/>
    <row r="24" spans="1:21" s="19" customFormat="1"/>
    <row r="25" spans="1:21" s="19" customFormat="1"/>
    <row r="26" spans="1:21" s="19" customFormat="1"/>
    <row r="27" spans="1:21" s="19" customFormat="1"/>
    <row r="28" spans="1:21" s="19" customFormat="1"/>
    <row r="29" spans="1:21" s="19" customFormat="1"/>
    <row r="30" spans="1:21" s="19" customFormat="1"/>
    <row r="31" spans="1:21" s="19" customFormat="1"/>
    <row r="32" spans="1:21" s="19" customFormat="1"/>
    <row r="33" s="19" customFormat="1"/>
    <row r="34" s="19" customFormat="1"/>
    <row r="35" s="19" customFormat="1"/>
    <row r="36" s="19" customFormat="1"/>
    <row r="37" s="19" customFormat="1"/>
    <row r="38" s="19" customFormat="1"/>
    <row r="39" s="19" customFormat="1"/>
    <row r="40" s="19" customFormat="1"/>
    <row r="41" s="19" customFormat="1"/>
    <row r="42" s="19" customFormat="1"/>
    <row r="43" s="19" customFormat="1"/>
    <row r="44" s="19" customFormat="1"/>
    <row r="45" s="19" customFormat="1"/>
    <row r="46" s="19" customFormat="1"/>
    <row r="47" s="19" customFormat="1"/>
    <row r="48" s="19" customFormat="1"/>
    <row r="49" s="19" customFormat="1"/>
    <row r="50" s="19" customFormat="1"/>
    <row r="51" s="19" customFormat="1"/>
    <row r="52" s="19" customFormat="1"/>
    <row r="53" s="19" customFormat="1"/>
    <row r="54" s="19" customFormat="1"/>
    <row r="55" s="19" customFormat="1"/>
    <row r="56" s="19" customFormat="1"/>
    <row r="57" s="19" customFormat="1"/>
    <row r="58" s="19" customFormat="1"/>
    <row r="59" s="19" customFormat="1"/>
    <row r="60" s="19" customFormat="1"/>
    <row r="61" s="19" customFormat="1"/>
    <row r="62" s="19" customFormat="1"/>
    <row r="63" s="19" customFormat="1"/>
    <row r="64" s="19" customFormat="1"/>
    <row r="65" s="19" customFormat="1"/>
    <row r="66" s="19" customFormat="1"/>
    <row r="67" s="19" customFormat="1"/>
    <row r="68" s="19" customFormat="1"/>
    <row r="69" s="19" customFormat="1"/>
    <row r="70" s="19" customFormat="1"/>
    <row r="71" s="19" customFormat="1"/>
    <row r="72" s="19" customFormat="1"/>
    <row r="73" s="19" customFormat="1"/>
    <row r="74" s="19" customFormat="1"/>
    <row r="75" s="19" customFormat="1"/>
    <row r="76" s="19" customFormat="1"/>
    <row r="77" s="19" customFormat="1"/>
    <row r="78" s="19" customFormat="1"/>
    <row r="79" s="19" customFormat="1"/>
    <row r="80" s="19" customFormat="1"/>
    <row r="81" s="19" customFormat="1"/>
    <row r="82" s="19" customFormat="1"/>
    <row r="83" s="19" customFormat="1"/>
    <row r="84" s="19" customFormat="1"/>
    <row r="85" s="19" customFormat="1"/>
    <row r="86" s="19" customFormat="1"/>
    <row r="87" s="19" customFormat="1"/>
    <row r="88" s="19" customFormat="1"/>
    <row r="89" s="19" customFormat="1"/>
    <row r="90" s="19" customFormat="1"/>
    <row r="91" s="19" customFormat="1"/>
    <row r="92" s="19" customFormat="1"/>
    <row r="93" s="19" customFormat="1"/>
    <row r="94" s="19" customFormat="1"/>
    <row r="95" s="19" customFormat="1"/>
    <row r="96" s="19" customFormat="1"/>
    <row r="97" s="19" customFormat="1"/>
    <row r="98" s="19" customFormat="1"/>
    <row r="99" s="19" customFormat="1"/>
    <row r="100" s="19" customFormat="1"/>
    <row r="101" s="19" customFormat="1"/>
    <row r="102" s="19" customFormat="1"/>
    <row r="103" s="19" customFormat="1"/>
    <row r="104" s="19" customFormat="1"/>
    <row r="105" s="19" customFormat="1"/>
    <row r="106" s="19" customFormat="1"/>
    <row r="107" s="19" customFormat="1"/>
    <row r="108" s="19" customFormat="1"/>
    <row r="109" s="19" customFormat="1"/>
    <row r="110" s="19" customFormat="1"/>
    <row r="111" s="19" customFormat="1"/>
    <row r="112" s="19" customFormat="1"/>
    <row r="113" s="19" customFormat="1"/>
    <row r="114" s="19" customFormat="1"/>
    <row r="115" s="19" customFormat="1"/>
    <row r="116" s="19" customFormat="1"/>
    <row r="117" s="19" customFormat="1"/>
    <row r="118" s="19" customFormat="1"/>
    <row r="119" s="19" customFormat="1"/>
    <row r="120" s="19" customFormat="1"/>
    <row r="121" s="19" customFormat="1"/>
    <row r="122" s="19" customFormat="1"/>
    <row r="123" s="19" customFormat="1"/>
    <row r="124" s="19" customFormat="1"/>
    <row r="125" s="19" customFormat="1"/>
    <row r="126" s="19" customFormat="1"/>
    <row r="127" s="19" customFormat="1"/>
    <row r="128" s="19" customFormat="1"/>
    <row r="129" s="19" customFormat="1"/>
    <row r="130" s="19" customFormat="1"/>
    <row r="131" s="19" customFormat="1"/>
    <row r="132" s="19" customFormat="1"/>
    <row r="133" s="19" customFormat="1"/>
    <row r="134" s="19" customFormat="1"/>
    <row r="135" s="19" customFormat="1"/>
    <row r="136" s="19" customFormat="1"/>
    <row r="137" s="19" customFormat="1"/>
    <row r="138" s="19" customFormat="1"/>
    <row r="139" s="19" customFormat="1"/>
    <row r="140" s="19" customFormat="1"/>
    <row r="141" s="19" customFormat="1"/>
    <row r="142" s="19" customFormat="1"/>
    <row r="143" s="19" customFormat="1"/>
    <row r="144" s="19" customFormat="1"/>
    <row r="145" s="19" customFormat="1"/>
    <row r="146" s="19" customFormat="1"/>
    <row r="147" s="19" customFormat="1"/>
    <row r="148" s="19" customFormat="1"/>
    <row r="149" s="19" customFormat="1"/>
    <row r="150" s="19" customFormat="1"/>
    <row r="151" s="19" customFormat="1"/>
    <row r="152" s="19" customFormat="1"/>
    <row r="153" s="19" customFormat="1"/>
    <row r="154" s="19" customFormat="1"/>
    <row r="155" s="19" customFormat="1"/>
    <row r="156" s="19" customFormat="1"/>
    <row r="157" s="19" customFormat="1"/>
    <row r="158" s="19" customFormat="1"/>
    <row r="159" s="19" customFormat="1"/>
    <row r="160" s="19" customFormat="1"/>
    <row r="161" s="19" customFormat="1"/>
    <row r="162" s="19" customFormat="1"/>
    <row r="163" s="19" customFormat="1"/>
    <row r="164" s="19" customFormat="1"/>
    <row r="165" s="19" customFormat="1"/>
    <row r="166" s="19" customFormat="1"/>
    <row r="167" s="19" customFormat="1"/>
    <row r="168" s="19" customFormat="1"/>
    <row r="169" s="19" customFormat="1"/>
    <row r="170" s="19" customFormat="1"/>
    <row r="171" s="19" customFormat="1"/>
    <row r="172" s="19" customFormat="1"/>
    <row r="173" s="19" customFormat="1"/>
    <row r="174" s="19" customFormat="1"/>
    <row r="175" s="19" customFormat="1"/>
    <row r="176" s="19" customFormat="1"/>
    <row r="177" s="19" customFormat="1"/>
    <row r="178" s="19" customFormat="1"/>
    <row r="179" s="19" customFormat="1"/>
    <row r="180" s="19" customFormat="1"/>
    <row r="181" s="19" customFormat="1"/>
    <row r="182" s="19" customFormat="1"/>
    <row r="183" s="19" customFormat="1"/>
    <row r="184" s="19" customFormat="1"/>
    <row r="185" s="19" customFormat="1"/>
    <row r="186" s="19" customFormat="1"/>
    <row r="187" s="19" customFormat="1"/>
    <row r="188" s="19" customFormat="1"/>
  </sheetData>
  <mergeCells count="28">
    <mergeCell ref="J6:L7"/>
    <mergeCell ref="A7:B8"/>
    <mergeCell ref="C7:G8"/>
    <mergeCell ref="A1:O2"/>
    <mergeCell ref="A3:O3"/>
    <mergeCell ref="A4:L4"/>
    <mergeCell ref="A5:B5"/>
    <mergeCell ref="C5:G5"/>
    <mergeCell ref="H6:I7"/>
    <mergeCell ref="A16:L16"/>
    <mergeCell ref="H9:I10"/>
    <mergeCell ref="J9:L10"/>
    <mergeCell ref="A10:B12"/>
    <mergeCell ref="C10:G12"/>
    <mergeCell ref="H12:L14"/>
    <mergeCell ref="A14:B15"/>
    <mergeCell ref="C14:G15"/>
    <mergeCell ref="O19:P19"/>
    <mergeCell ref="R19:S19"/>
    <mergeCell ref="G17:H17"/>
    <mergeCell ref="I17:P17"/>
    <mergeCell ref="Q17:U17"/>
    <mergeCell ref="K18:L18"/>
    <mergeCell ref="M18:N18"/>
    <mergeCell ref="O18:P18"/>
    <mergeCell ref="R18:S18"/>
    <mergeCell ref="K19:L19"/>
    <mergeCell ref="M19:N19"/>
  </mergeCells>
  <pageMargins left="0" right="0" top="0" bottom="0" header="0.5" footer="0.5"/>
  <pageSetup pageOrder="overThenDown" orientation="landscape" horizontalDpi="300" verticalDpi="300" r:id="rId1"/>
  <headerFooter alignWithMargins="0"/>
  <ignoredErrors>
    <ignoredError sqref="J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11"/>
  <sheetViews>
    <sheetView zoomScaleNormal="100" workbookViewId="0">
      <selection activeCell="A3" sqref="A3:F3"/>
    </sheetView>
  </sheetViews>
  <sheetFormatPr baseColWidth="10" defaultColWidth="11.42578125" defaultRowHeight="12.75"/>
  <cols>
    <col min="1" max="1" width="21.5703125" style="2" customWidth="1"/>
    <col min="2" max="2" width="4.42578125" style="2" customWidth="1"/>
    <col min="3" max="3" width="48.7109375" style="2" customWidth="1"/>
    <col min="4" max="4" width="33" style="2" customWidth="1"/>
    <col min="5" max="5" width="39.42578125" style="2" customWidth="1"/>
    <col min="6" max="6" width="18.7109375" style="2" customWidth="1"/>
    <col min="7" max="16384" width="11.42578125" style="2"/>
  </cols>
  <sheetData>
    <row r="1" spans="1:6" ht="40.5" customHeight="1">
      <c r="A1" s="78" t="s">
        <v>282</v>
      </c>
      <c r="B1" s="79"/>
      <c r="C1" s="79"/>
      <c r="D1" s="79"/>
      <c r="E1" s="79"/>
      <c r="F1" s="80"/>
    </row>
    <row r="2" spans="1:6" ht="42" customHeight="1">
      <c r="A2" s="81"/>
      <c r="B2" s="82"/>
      <c r="C2" s="82"/>
      <c r="D2" s="82"/>
      <c r="E2" s="82"/>
      <c r="F2" s="83"/>
    </row>
    <row r="3" spans="1:6" ht="12.75" customHeight="1">
      <c r="A3" s="84" t="s">
        <v>16</v>
      </c>
      <c r="B3" s="84"/>
      <c r="C3" s="84"/>
      <c r="D3" s="84"/>
      <c r="E3" s="84"/>
      <c r="F3" s="84"/>
    </row>
    <row r="4" spans="1:6" ht="38.25">
      <c r="A4" s="6" t="s">
        <v>1</v>
      </c>
      <c r="B4" s="84" t="s">
        <v>2</v>
      </c>
      <c r="C4" s="84"/>
      <c r="D4" s="6" t="s">
        <v>3</v>
      </c>
      <c r="E4" s="6" t="s">
        <v>83</v>
      </c>
      <c r="F4" s="6" t="s">
        <v>33</v>
      </c>
    </row>
    <row r="5" spans="1:6" s="38" customFormat="1" ht="107.25" customHeight="1">
      <c r="A5" s="41" t="s">
        <v>169</v>
      </c>
      <c r="B5" s="94" t="s">
        <v>170</v>
      </c>
      <c r="C5" s="95"/>
      <c r="D5" s="35" t="s">
        <v>168</v>
      </c>
      <c r="E5" s="36" t="str">
        <f>+'C.2 RACIONALIZACION TRÁMITES'!$U$19</f>
        <v>Gerencia y Director Administrativo y Financiero</v>
      </c>
      <c r="F5" s="37" t="s">
        <v>287</v>
      </c>
    </row>
    <row r="6" spans="1:6" customFormat="1" ht="101.25" customHeight="1">
      <c r="A6" s="42" t="s">
        <v>35</v>
      </c>
      <c r="B6" s="94" t="s">
        <v>71</v>
      </c>
      <c r="C6" s="95"/>
      <c r="D6" s="35" t="s">
        <v>92</v>
      </c>
      <c r="E6" s="36" t="str">
        <f>+E5</f>
        <v>Gerencia y Director Administrativo y Financiero</v>
      </c>
      <c r="F6" s="37" t="s">
        <v>287</v>
      </c>
    </row>
    <row r="7" spans="1:6" customFormat="1" ht="123.75" customHeight="1">
      <c r="A7" s="96" t="s">
        <v>37</v>
      </c>
      <c r="B7" s="94" t="s">
        <v>171</v>
      </c>
      <c r="C7" s="95"/>
      <c r="D7" s="35" t="s">
        <v>81</v>
      </c>
      <c r="E7" s="36" t="str">
        <f>+E6</f>
        <v>Gerencia y Director Administrativo y Financiero</v>
      </c>
      <c r="F7" s="37" t="s">
        <v>287</v>
      </c>
    </row>
    <row r="8" spans="1:6" customFormat="1" ht="104.25" customHeight="1">
      <c r="A8" s="97"/>
      <c r="B8" s="94" t="s">
        <v>82</v>
      </c>
      <c r="C8" s="95"/>
      <c r="D8" s="39" t="s">
        <v>172</v>
      </c>
      <c r="E8" s="40" t="str">
        <f>+E7</f>
        <v>Gerencia y Director Administrativo y Financiero</v>
      </c>
      <c r="F8" s="37" t="s">
        <v>288</v>
      </c>
    </row>
    <row r="9" spans="1:6" s="38" customFormat="1"/>
    <row r="10" spans="1:6" s="38" customFormat="1"/>
    <row r="11" spans="1:6" s="38" customFormat="1"/>
  </sheetData>
  <autoFilter ref="A4:F4">
    <filterColumn colId="1" showButton="0"/>
  </autoFilter>
  <mergeCells count="8">
    <mergeCell ref="B7:C7"/>
    <mergeCell ref="A7:A8"/>
    <mergeCell ref="B8:C8"/>
    <mergeCell ref="A1:F2"/>
    <mergeCell ref="A3:F3"/>
    <mergeCell ref="B4:C4"/>
    <mergeCell ref="B5:C5"/>
    <mergeCell ref="B6:C6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B1:G36"/>
  <sheetViews>
    <sheetView zoomScaleNormal="100" workbookViewId="0">
      <selection activeCell="G11" sqref="G11"/>
    </sheetView>
  </sheetViews>
  <sheetFormatPr baseColWidth="10" defaultColWidth="11.42578125" defaultRowHeight="12.75"/>
  <cols>
    <col min="1" max="1" width="11.42578125" style="2"/>
    <col min="2" max="2" width="22.28515625" style="2" customWidth="1"/>
    <col min="3" max="3" width="4.42578125" style="2" customWidth="1"/>
    <col min="4" max="4" width="46.85546875" style="2" customWidth="1"/>
    <col min="5" max="5" width="40.7109375" style="2" customWidth="1"/>
    <col min="6" max="6" width="39.140625" style="2" customWidth="1"/>
    <col min="7" max="16384" width="11.42578125" style="2"/>
  </cols>
  <sheetData>
    <row r="1" spans="2:7" ht="40.5" customHeight="1">
      <c r="B1" s="78" t="s">
        <v>282</v>
      </c>
      <c r="C1" s="79"/>
      <c r="D1" s="79"/>
      <c r="E1" s="79"/>
      <c r="F1" s="79"/>
      <c r="G1" s="75"/>
    </row>
    <row r="2" spans="2:7" ht="42" customHeight="1">
      <c r="B2" s="102"/>
      <c r="C2" s="103"/>
      <c r="D2" s="103"/>
      <c r="E2" s="103"/>
      <c r="F2" s="103"/>
      <c r="G2" s="76"/>
    </row>
    <row r="3" spans="2:7" customFormat="1" ht="30">
      <c r="B3" s="49" t="s">
        <v>173</v>
      </c>
      <c r="C3" s="106" t="s">
        <v>174</v>
      </c>
      <c r="D3" s="106" t="s">
        <v>175</v>
      </c>
      <c r="E3" s="49" t="s">
        <v>176</v>
      </c>
      <c r="F3" s="49" t="s">
        <v>177</v>
      </c>
      <c r="G3" s="49" t="s">
        <v>178</v>
      </c>
    </row>
    <row r="4" spans="2:7" customFormat="1" ht="46.5" customHeight="1">
      <c r="B4" s="42" t="s">
        <v>179</v>
      </c>
      <c r="C4" s="104" t="s">
        <v>180</v>
      </c>
      <c r="D4" s="105"/>
      <c r="E4" s="44" t="s">
        <v>181</v>
      </c>
      <c r="F4" s="36" t="str">
        <f>+'C.3 RENDICIÓN CUENTAS'!$E$5</f>
        <v>Gerencia y Director Administrativo y Financiero</v>
      </c>
      <c r="G4" s="47" t="s">
        <v>283</v>
      </c>
    </row>
    <row r="5" spans="2:7" customFormat="1" ht="66.75" customHeight="1">
      <c r="B5" s="42" t="s">
        <v>182</v>
      </c>
      <c r="C5" s="98" t="s">
        <v>183</v>
      </c>
      <c r="D5" s="99"/>
      <c r="E5" s="45" t="s">
        <v>192</v>
      </c>
      <c r="F5" s="36" t="str">
        <f>+F4</f>
        <v>Gerencia y Director Administrativo y Financiero</v>
      </c>
      <c r="G5" s="47" t="s">
        <v>283</v>
      </c>
    </row>
    <row r="6" spans="2:7" customFormat="1" ht="33" customHeight="1">
      <c r="B6" s="107" t="s">
        <v>184</v>
      </c>
      <c r="C6" s="98" t="s">
        <v>185</v>
      </c>
      <c r="D6" s="99"/>
      <c r="E6" s="45" t="s">
        <v>193</v>
      </c>
      <c r="F6" s="48" t="str">
        <f>+F5</f>
        <v>Gerencia y Director Administrativo y Financiero</v>
      </c>
      <c r="G6" s="47" t="s">
        <v>283</v>
      </c>
    </row>
    <row r="7" spans="2:7" customFormat="1" ht="99" customHeight="1">
      <c r="B7" s="107"/>
      <c r="C7" s="98" t="s">
        <v>186</v>
      </c>
      <c r="D7" s="99"/>
      <c r="E7" s="45" t="s">
        <v>187</v>
      </c>
      <c r="F7" s="36" t="str">
        <f>+F6</f>
        <v>Gerencia y Director Administrativo y Financiero</v>
      </c>
      <c r="G7" s="47" t="s">
        <v>283</v>
      </c>
    </row>
    <row r="8" spans="2:7" customFormat="1" ht="74.25" customHeight="1">
      <c r="B8" s="42" t="s">
        <v>188</v>
      </c>
      <c r="C8" s="98" t="s">
        <v>194</v>
      </c>
      <c r="D8" s="99"/>
      <c r="E8" s="45" t="s">
        <v>189</v>
      </c>
      <c r="F8" s="36" t="str">
        <f>+F7</f>
        <v>Gerencia y Director Administrativo y Financiero</v>
      </c>
      <c r="G8" s="47" t="s">
        <v>283</v>
      </c>
    </row>
    <row r="9" spans="2:7" customFormat="1" ht="63" customHeight="1">
      <c r="B9" s="42" t="s">
        <v>190</v>
      </c>
      <c r="C9" s="100" t="s">
        <v>195</v>
      </c>
      <c r="D9" s="101"/>
      <c r="E9" s="46" t="s">
        <v>191</v>
      </c>
      <c r="F9" s="36" t="str">
        <f>+F8</f>
        <v>Gerencia y Director Administrativo y Financiero</v>
      </c>
      <c r="G9" s="47" t="s">
        <v>283</v>
      </c>
    </row>
    <row r="10" spans="2:7" s="38" customFormat="1"/>
    <row r="11" spans="2:7" s="38" customFormat="1"/>
    <row r="12" spans="2:7" s="38" customFormat="1"/>
    <row r="13" spans="2:7" s="38" customFormat="1"/>
    <row r="14" spans="2:7" s="38" customFormat="1"/>
    <row r="15" spans="2:7" s="38" customFormat="1"/>
    <row r="16" spans="2:7" s="38" customFormat="1"/>
    <row r="17" s="38" customFormat="1"/>
    <row r="18" s="38" customFormat="1"/>
    <row r="19" s="38" customFormat="1"/>
    <row r="20" s="38" customFormat="1"/>
    <row r="21" s="38" customFormat="1"/>
    <row r="22" s="38" customFormat="1"/>
    <row r="23" s="38" customFormat="1"/>
    <row r="24" s="38" customFormat="1"/>
    <row r="25" s="38" customFormat="1"/>
    <row r="26" s="38" customFormat="1"/>
    <row r="27" s="38" customFormat="1"/>
    <row r="28" s="38" customFormat="1"/>
    <row r="29" s="38" customFormat="1"/>
    <row r="30" s="38" customFormat="1"/>
    <row r="31" s="38" customFormat="1"/>
    <row r="32" s="38" customFormat="1"/>
    <row r="33" s="38" customFormat="1"/>
    <row r="34" s="38" customFormat="1"/>
    <row r="35" s="38" customFormat="1"/>
    <row r="36" s="38" customFormat="1"/>
  </sheetData>
  <mergeCells count="9">
    <mergeCell ref="C8:D8"/>
    <mergeCell ref="C9:D9"/>
    <mergeCell ref="B1:F2"/>
    <mergeCell ref="C4:D4"/>
    <mergeCell ref="C3:D3"/>
    <mergeCell ref="C5:D5"/>
    <mergeCell ref="B6:B7"/>
    <mergeCell ref="C6:D6"/>
    <mergeCell ref="C7:D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F12"/>
  <sheetViews>
    <sheetView topLeftCell="A11" zoomScaleNormal="100" workbookViewId="0">
      <selection activeCell="D27" sqref="D27"/>
    </sheetView>
  </sheetViews>
  <sheetFormatPr baseColWidth="10" defaultColWidth="11.42578125" defaultRowHeight="12.75"/>
  <cols>
    <col min="1" max="1" width="21.5703125" style="2" customWidth="1"/>
    <col min="2" max="2" width="4.42578125" style="2" customWidth="1"/>
    <col min="3" max="3" width="60.7109375" style="2" customWidth="1"/>
    <col min="4" max="4" width="35" style="2" customWidth="1"/>
    <col min="5" max="5" width="40.7109375" style="2" customWidth="1"/>
    <col min="6" max="6" width="18.7109375" style="2" customWidth="1"/>
    <col min="7" max="16384" width="11.42578125" style="2"/>
  </cols>
  <sheetData>
    <row r="1" spans="1:6" ht="40.5" customHeight="1">
      <c r="A1" s="78" t="s">
        <v>29</v>
      </c>
      <c r="B1" s="79"/>
      <c r="C1" s="79"/>
      <c r="D1" s="79"/>
      <c r="E1" s="79"/>
      <c r="F1" s="80"/>
    </row>
    <row r="2" spans="1:6" ht="42" customHeight="1">
      <c r="A2" s="81"/>
      <c r="B2" s="82"/>
      <c r="C2" s="82"/>
      <c r="D2" s="82"/>
      <c r="E2" s="82"/>
      <c r="F2" s="83"/>
    </row>
    <row r="3" spans="1:6" ht="12.75" customHeight="1">
      <c r="A3" s="84" t="s">
        <v>32</v>
      </c>
      <c r="B3" s="84"/>
      <c r="C3" s="84"/>
      <c r="D3" s="84"/>
      <c r="E3" s="84"/>
      <c r="F3" s="84"/>
    </row>
    <row r="4" spans="1:6" customFormat="1" ht="31.5" customHeight="1" thickBot="1">
      <c r="A4" s="110" t="s">
        <v>196</v>
      </c>
      <c r="B4" s="111"/>
      <c r="C4" s="111"/>
      <c r="D4" s="111"/>
      <c r="E4" s="111"/>
      <c r="F4" s="112"/>
    </row>
    <row r="5" spans="1:6" customFormat="1" ht="15">
      <c r="A5" s="50" t="s">
        <v>173</v>
      </c>
      <c r="B5" s="113" t="s">
        <v>174</v>
      </c>
      <c r="C5" s="114"/>
      <c r="D5" s="50" t="s">
        <v>176</v>
      </c>
      <c r="E5" s="50" t="s">
        <v>177</v>
      </c>
      <c r="F5" s="51" t="s">
        <v>197</v>
      </c>
    </row>
    <row r="6" spans="1:6" customFormat="1" ht="60" customHeight="1">
      <c r="A6" s="115" t="s">
        <v>198</v>
      </c>
      <c r="B6" s="98" t="s">
        <v>210</v>
      </c>
      <c r="C6" s="99"/>
      <c r="D6" s="54" t="s">
        <v>199</v>
      </c>
      <c r="E6" s="34" t="str">
        <f>+'C.4 SERVICIO AL CIUDADANO'!$F$4</f>
        <v>Gerencia y Director Administrativo y Financiero</v>
      </c>
      <c r="F6" s="43" t="s">
        <v>283</v>
      </c>
    </row>
    <row r="7" spans="1:6" customFormat="1" ht="53.25" customHeight="1">
      <c r="A7" s="116"/>
      <c r="B7" s="98" t="s">
        <v>211</v>
      </c>
      <c r="C7" s="99"/>
      <c r="D7" s="54" t="s">
        <v>212</v>
      </c>
      <c r="E7" s="52" t="str">
        <f t="shared" ref="E7:E12" si="0">+E6</f>
        <v>Gerencia y Director Administrativo y Financiero</v>
      </c>
      <c r="F7" s="43" t="s">
        <v>283</v>
      </c>
    </row>
    <row r="8" spans="1:6" customFormat="1" ht="116.25" customHeight="1">
      <c r="A8" s="116"/>
      <c r="B8" s="98" t="s">
        <v>200</v>
      </c>
      <c r="C8" s="99"/>
      <c r="D8" s="54" t="s">
        <v>201</v>
      </c>
      <c r="E8" s="34" t="str">
        <f t="shared" si="0"/>
        <v>Gerencia y Director Administrativo y Financiero</v>
      </c>
      <c r="F8" s="43" t="s">
        <v>283</v>
      </c>
    </row>
    <row r="9" spans="1:6" customFormat="1" ht="91.5" customHeight="1">
      <c r="A9" s="55" t="s">
        <v>202</v>
      </c>
      <c r="B9" s="108" t="s">
        <v>77</v>
      </c>
      <c r="C9" s="109"/>
      <c r="D9" s="54" t="s">
        <v>84</v>
      </c>
      <c r="E9" s="53" t="str">
        <f t="shared" si="0"/>
        <v>Gerencia y Director Administrativo y Financiero</v>
      </c>
      <c r="F9" s="43" t="s">
        <v>283</v>
      </c>
    </row>
    <row r="10" spans="1:6" customFormat="1" ht="105" customHeight="1">
      <c r="A10" s="55" t="s">
        <v>203</v>
      </c>
      <c r="B10" s="108" t="s">
        <v>204</v>
      </c>
      <c r="C10" s="109"/>
      <c r="D10" s="56" t="s">
        <v>205</v>
      </c>
      <c r="E10" s="53" t="str">
        <f t="shared" si="0"/>
        <v>Gerencia y Director Administrativo y Financiero</v>
      </c>
      <c r="F10" s="43" t="s">
        <v>283</v>
      </c>
    </row>
    <row r="11" spans="1:6" customFormat="1" ht="62.25" customHeight="1">
      <c r="A11" s="57" t="s">
        <v>206</v>
      </c>
      <c r="B11" s="108" t="s">
        <v>207</v>
      </c>
      <c r="C11" s="109"/>
      <c r="D11" s="56" t="s">
        <v>213</v>
      </c>
      <c r="E11" s="34" t="str">
        <f t="shared" si="0"/>
        <v>Gerencia y Director Administrativo y Financiero</v>
      </c>
      <c r="F11" s="43" t="s">
        <v>283</v>
      </c>
    </row>
    <row r="12" spans="1:6" customFormat="1" ht="75" customHeight="1">
      <c r="A12" s="57" t="s">
        <v>208</v>
      </c>
      <c r="B12" s="108" t="s">
        <v>214</v>
      </c>
      <c r="C12" s="109"/>
      <c r="D12" s="56" t="s">
        <v>209</v>
      </c>
      <c r="E12" s="34" t="str">
        <f t="shared" si="0"/>
        <v>Gerencia y Director Administrativo y Financiero</v>
      </c>
      <c r="F12" s="43" t="s">
        <v>283</v>
      </c>
    </row>
  </sheetData>
  <mergeCells count="12">
    <mergeCell ref="B9:C9"/>
    <mergeCell ref="B10:C10"/>
    <mergeCell ref="B11:C11"/>
    <mergeCell ref="B12:C12"/>
    <mergeCell ref="A1:F2"/>
    <mergeCell ref="A3:F3"/>
    <mergeCell ref="A4:F4"/>
    <mergeCell ref="B5:C5"/>
    <mergeCell ref="A6:A8"/>
    <mergeCell ref="B6:C6"/>
    <mergeCell ref="B7:C7"/>
    <mergeCell ref="B8:C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27"/>
  <sheetViews>
    <sheetView topLeftCell="A10" zoomScaleNormal="100" workbookViewId="0">
      <selection sqref="A1:G2"/>
    </sheetView>
  </sheetViews>
  <sheetFormatPr baseColWidth="10" defaultColWidth="11.42578125" defaultRowHeight="12.75"/>
  <cols>
    <col min="1" max="1" width="18.28515625" style="2" customWidth="1"/>
    <col min="2" max="2" width="21.7109375" style="2" customWidth="1"/>
    <col min="3" max="3" width="4.42578125" style="2" customWidth="1"/>
    <col min="4" max="5" width="60.7109375" style="2" customWidth="1"/>
    <col min="6" max="6" width="50.7109375" style="2" customWidth="1"/>
    <col min="7" max="7" width="18.7109375" style="2" customWidth="1"/>
    <col min="8" max="16384" width="11.42578125" style="2"/>
  </cols>
  <sheetData>
    <row r="1" spans="1:7" ht="40.5" customHeight="1">
      <c r="A1" s="134" t="s">
        <v>29</v>
      </c>
      <c r="B1" s="134"/>
      <c r="C1" s="134"/>
      <c r="D1" s="134"/>
      <c r="E1" s="134"/>
      <c r="F1" s="134"/>
      <c r="G1" s="135"/>
    </row>
    <row r="2" spans="1:7" ht="42" customHeight="1">
      <c r="A2" s="136"/>
      <c r="B2" s="136"/>
      <c r="C2" s="136"/>
      <c r="D2" s="136"/>
      <c r="E2" s="136"/>
      <c r="F2" s="136"/>
      <c r="G2" s="137"/>
    </row>
    <row r="3" spans="1:7" ht="21" customHeight="1">
      <c r="A3" s="84" t="s">
        <v>40</v>
      </c>
      <c r="B3" s="84"/>
      <c r="C3" s="84"/>
      <c r="D3" s="84"/>
      <c r="E3" s="84"/>
      <c r="F3" s="84"/>
      <c r="G3" s="84"/>
    </row>
    <row r="4" spans="1:7" ht="38.25" customHeight="1">
      <c r="A4" s="6" t="s">
        <v>38</v>
      </c>
      <c r="B4" s="6" t="s">
        <v>39</v>
      </c>
      <c r="C4" s="129" t="s">
        <v>2</v>
      </c>
      <c r="D4" s="130"/>
      <c r="E4" s="6" t="s">
        <v>3</v>
      </c>
      <c r="F4" s="6" t="s">
        <v>19</v>
      </c>
      <c r="G4" s="6" t="s">
        <v>33</v>
      </c>
    </row>
    <row r="5" spans="1:7" ht="34.5" customHeight="1">
      <c r="A5" s="120" t="s">
        <v>43</v>
      </c>
      <c r="B5" s="122" t="s">
        <v>41</v>
      </c>
      <c r="C5" s="1" t="s">
        <v>4</v>
      </c>
      <c r="D5" s="3" t="s">
        <v>42</v>
      </c>
      <c r="E5" s="3" t="s">
        <v>100</v>
      </c>
      <c r="F5" s="5" t="s">
        <v>108</v>
      </c>
      <c r="G5" s="7" t="s">
        <v>101</v>
      </c>
    </row>
    <row r="6" spans="1:7" ht="77.25" customHeight="1">
      <c r="A6" s="121"/>
      <c r="B6" s="128"/>
      <c r="C6" s="1" t="s">
        <v>5</v>
      </c>
      <c r="D6" s="3" t="s">
        <v>121</v>
      </c>
      <c r="E6" s="3" t="s">
        <v>102</v>
      </c>
      <c r="F6" s="5" t="s">
        <v>108</v>
      </c>
      <c r="G6" s="7" t="s">
        <v>72</v>
      </c>
    </row>
    <row r="7" spans="1:7" ht="68.25" customHeight="1">
      <c r="A7" s="120" t="s">
        <v>44</v>
      </c>
      <c r="B7" s="10" t="s">
        <v>45</v>
      </c>
      <c r="C7" s="1" t="s">
        <v>7</v>
      </c>
      <c r="D7" s="3" t="s">
        <v>122</v>
      </c>
      <c r="E7" s="3" t="s">
        <v>109</v>
      </c>
      <c r="F7" s="5" t="s">
        <v>108</v>
      </c>
      <c r="G7" s="7" t="s">
        <v>101</v>
      </c>
    </row>
    <row r="8" spans="1:7" ht="63.75" customHeight="1">
      <c r="A8" s="121"/>
      <c r="B8" s="10" t="s">
        <v>123</v>
      </c>
      <c r="C8" s="1" t="s">
        <v>8</v>
      </c>
      <c r="D8" s="3" t="s">
        <v>47</v>
      </c>
      <c r="E8" s="3" t="s">
        <v>110</v>
      </c>
      <c r="F8" s="5" t="s">
        <v>108</v>
      </c>
      <c r="G8" s="7" t="s">
        <v>72</v>
      </c>
    </row>
    <row r="9" spans="1:7" ht="32.25" customHeight="1">
      <c r="A9" s="131" t="s">
        <v>48</v>
      </c>
      <c r="B9" s="122" t="s">
        <v>51</v>
      </c>
      <c r="C9" s="124" t="s">
        <v>10</v>
      </c>
      <c r="D9" s="138" t="s">
        <v>49</v>
      </c>
      <c r="E9" s="3" t="s">
        <v>119</v>
      </c>
      <c r="F9" s="5" t="s">
        <v>118</v>
      </c>
      <c r="G9" s="7" t="s">
        <v>72</v>
      </c>
    </row>
    <row r="10" spans="1:7" ht="63.75">
      <c r="A10" s="132"/>
      <c r="B10" s="123"/>
      <c r="C10" s="125"/>
      <c r="D10" s="139"/>
      <c r="E10" s="3" t="s">
        <v>124</v>
      </c>
      <c r="F10" s="12" t="s">
        <v>78</v>
      </c>
      <c r="G10" s="13">
        <v>44925</v>
      </c>
    </row>
    <row r="11" spans="1:7" ht="25.5">
      <c r="A11" s="132"/>
      <c r="B11" s="123"/>
      <c r="C11" s="125"/>
      <c r="D11" s="139"/>
      <c r="E11" s="3" t="s">
        <v>85</v>
      </c>
      <c r="F11" s="5" t="s">
        <v>79</v>
      </c>
      <c r="G11" s="7" t="s">
        <v>72</v>
      </c>
    </row>
    <row r="12" spans="1:7" ht="25.5">
      <c r="A12" s="132"/>
      <c r="B12" s="123"/>
      <c r="C12" s="125"/>
      <c r="D12" s="139"/>
      <c r="E12" s="3" t="s">
        <v>98</v>
      </c>
      <c r="F12" s="5" t="s">
        <v>97</v>
      </c>
      <c r="G12" s="7" t="s">
        <v>72</v>
      </c>
    </row>
    <row r="13" spans="1:7" ht="45.75" customHeight="1">
      <c r="A13" s="133"/>
      <c r="B13" s="128"/>
      <c r="C13" s="1" t="s">
        <v>11</v>
      </c>
      <c r="D13" s="3" t="s">
        <v>50</v>
      </c>
      <c r="E13" s="3" t="s">
        <v>137</v>
      </c>
      <c r="F13" s="5" t="s">
        <v>108</v>
      </c>
      <c r="G13" s="7" t="s">
        <v>72</v>
      </c>
    </row>
    <row r="14" spans="1:7" ht="45.75" customHeight="1">
      <c r="A14" s="120" t="s">
        <v>52</v>
      </c>
      <c r="B14" s="122" t="s">
        <v>53</v>
      </c>
      <c r="C14" s="124" t="s">
        <v>12</v>
      </c>
      <c r="D14" s="117" t="s">
        <v>54</v>
      </c>
      <c r="E14" s="3" t="s">
        <v>111</v>
      </c>
      <c r="F14" s="5" t="s">
        <v>108</v>
      </c>
      <c r="G14" s="7" t="s">
        <v>72</v>
      </c>
    </row>
    <row r="15" spans="1:7" ht="45.75" customHeight="1">
      <c r="A15" s="121"/>
      <c r="B15" s="123"/>
      <c r="C15" s="125"/>
      <c r="D15" s="118"/>
      <c r="E15" s="3" t="s">
        <v>99</v>
      </c>
      <c r="F15" s="5" t="s">
        <v>70</v>
      </c>
      <c r="G15" s="7" t="s">
        <v>72</v>
      </c>
    </row>
    <row r="16" spans="1:7" ht="45.75" customHeight="1">
      <c r="A16" s="121"/>
      <c r="B16" s="123"/>
      <c r="C16" s="125"/>
      <c r="D16" s="119"/>
      <c r="E16" s="3" t="s">
        <v>120</v>
      </c>
      <c r="F16" s="5" t="s">
        <v>80</v>
      </c>
      <c r="G16" s="7" t="s">
        <v>72</v>
      </c>
    </row>
    <row r="17" spans="1:7" ht="21" customHeight="1">
      <c r="A17" s="84" t="s">
        <v>55</v>
      </c>
      <c r="B17" s="84"/>
      <c r="C17" s="84"/>
      <c r="D17" s="84"/>
      <c r="E17" s="84"/>
      <c r="F17" s="84"/>
      <c r="G17" s="84"/>
    </row>
    <row r="18" spans="1:7" ht="34.5" customHeight="1">
      <c r="A18" s="9" t="s">
        <v>38</v>
      </c>
      <c r="B18" s="9" t="s">
        <v>39</v>
      </c>
      <c r="C18" s="129" t="s">
        <v>2</v>
      </c>
      <c r="D18" s="130"/>
      <c r="E18" s="6" t="s">
        <v>3</v>
      </c>
      <c r="F18" s="6" t="s">
        <v>19</v>
      </c>
      <c r="G18" s="6" t="s">
        <v>33</v>
      </c>
    </row>
    <row r="19" spans="1:7" ht="61.5" customHeight="1">
      <c r="A19" s="14" t="s">
        <v>138</v>
      </c>
      <c r="B19" s="15" t="s">
        <v>56</v>
      </c>
      <c r="C19" s="1" t="s">
        <v>4</v>
      </c>
      <c r="D19" s="3" t="s">
        <v>57</v>
      </c>
      <c r="E19" s="3" t="s">
        <v>112</v>
      </c>
      <c r="F19" s="5" t="s">
        <v>108</v>
      </c>
      <c r="G19" s="7" t="s">
        <v>89</v>
      </c>
    </row>
    <row r="20" spans="1:7" ht="54.75" customHeight="1">
      <c r="A20" s="120" t="s">
        <v>58</v>
      </c>
      <c r="B20" s="10" t="s">
        <v>59</v>
      </c>
      <c r="C20" s="1" t="s">
        <v>7</v>
      </c>
      <c r="D20" s="3" t="s">
        <v>103</v>
      </c>
      <c r="E20" s="3" t="s">
        <v>87</v>
      </c>
      <c r="F20" s="5" t="s">
        <v>88</v>
      </c>
      <c r="G20" s="7" t="s">
        <v>104</v>
      </c>
    </row>
    <row r="21" spans="1:7" ht="46.5" customHeight="1">
      <c r="A21" s="121"/>
      <c r="B21" s="122" t="s">
        <v>60</v>
      </c>
      <c r="C21" s="1" t="s">
        <v>8</v>
      </c>
      <c r="D21" s="3" t="s">
        <v>125</v>
      </c>
      <c r="E21" s="3" t="s">
        <v>113</v>
      </c>
      <c r="F21" s="5" t="s">
        <v>108</v>
      </c>
      <c r="G21" s="7" t="s">
        <v>72</v>
      </c>
    </row>
    <row r="22" spans="1:7" ht="41.25" customHeight="1">
      <c r="A22" s="121"/>
      <c r="B22" s="123"/>
      <c r="C22" s="1" t="s">
        <v>36</v>
      </c>
      <c r="D22" s="3" t="s">
        <v>105</v>
      </c>
      <c r="E22" s="3" t="s">
        <v>114</v>
      </c>
      <c r="F22" s="5" t="s">
        <v>115</v>
      </c>
      <c r="G22" s="7" t="s">
        <v>72</v>
      </c>
    </row>
    <row r="23" spans="1:7" ht="53.25" customHeight="1">
      <c r="A23" s="121"/>
      <c r="B23" s="128"/>
      <c r="C23" s="1" t="s">
        <v>46</v>
      </c>
      <c r="D23" s="3" t="s">
        <v>106</v>
      </c>
      <c r="E23" s="3" t="s">
        <v>107</v>
      </c>
      <c r="F23" s="5" t="s">
        <v>108</v>
      </c>
      <c r="G23" s="7" t="s">
        <v>72</v>
      </c>
    </row>
    <row r="24" spans="1:7" ht="68.25" customHeight="1">
      <c r="A24" s="16" t="s">
        <v>61</v>
      </c>
      <c r="B24" s="10" t="s">
        <v>62</v>
      </c>
      <c r="C24" s="1" t="s">
        <v>10</v>
      </c>
      <c r="D24" s="3" t="s">
        <v>63</v>
      </c>
      <c r="E24" s="3" t="s">
        <v>116</v>
      </c>
      <c r="F24" s="5" t="s">
        <v>108</v>
      </c>
      <c r="G24" s="7" t="s">
        <v>72</v>
      </c>
    </row>
    <row r="25" spans="1:7" ht="111.75" customHeight="1">
      <c r="A25" s="126" t="s">
        <v>64</v>
      </c>
      <c r="B25" s="11" t="s">
        <v>67</v>
      </c>
      <c r="C25" s="1" t="s">
        <v>12</v>
      </c>
      <c r="D25" s="3" t="s">
        <v>65</v>
      </c>
      <c r="E25" s="3" t="s">
        <v>117</v>
      </c>
      <c r="F25" s="5" t="s">
        <v>108</v>
      </c>
      <c r="G25" s="7" t="s">
        <v>72</v>
      </c>
    </row>
    <row r="26" spans="1:7" ht="76.5">
      <c r="A26" s="126"/>
      <c r="B26" s="15" t="s">
        <v>68</v>
      </c>
      <c r="C26" s="1" t="s">
        <v>13</v>
      </c>
      <c r="D26" s="3" t="s">
        <v>66</v>
      </c>
      <c r="E26" s="3" t="s">
        <v>75</v>
      </c>
      <c r="F26" s="5" t="s">
        <v>73</v>
      </c>
      <c r="G26" s="7" t="s">
        <v>76</v>
      </c>
    </row>
    <row r="27" spans="1:7">
      <c r="A27" s="127" t="s">
        <v>69</v>
      </c>
      <c r="B27" s="127"/>
      <c r="C27" s="127"/>
      <c r="D27" s="127"/>
      <c r="E27" s="127"/>
      <c r="F27" s="127"/>
      <c r="G27" s="127"/>
    </row>
  </sheetData>
  <mergeCells count="20">
    <mergeCell ref="A7:A8"/>
    <mergeCell ref="B9:B13"/>
    <mergeCell ref="A9:A13"/>
    <mergeCell ref="A1:G2"/>
    <mergeCell ref="A3:G3"/>
    <mergeCell ref="C4:D4"/>
    <mergeCell ref="B5:B6"/>
    <mergeCell ref="A5:A6"/>
    <mergeCell ref="D9:D12"/>
    <mergeCell ref="C9:C12"/>
    <mergeCell ref="A27:G27"/>
    <mergeCell ref="A20:A23"/>
    <mergeCell ref="B21:B23"/>
    <mergeCell ref="A17:G17"/>
    <mergeCell ref="C18:D18"/>
    <mergeCell ref="D14:D16"/>
    <mergeCell ref="A14:A16"/>
    <mergeCell ref="B14:B16"/>
    <mergeCell ref="C14:C16"/>
    <mergeCell ref="A25:A2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tabSelected="1" topLeftCell="A9" zoomScale="80" zoomScaleNormal="80" workbookViewId="0">
      <selection activeCell="B17" sqref="B17"/>
    </sheetView>
  </sheetViews>
  <sheetFormatPr baseColWidth="10" defaultColWidth="0" defaultRowHeight="15" zeroHeight="1"/>
  <cols>
    <col min="1" max="1" width="23.85546875" customWidth="1"/>
    <col min="2" max="2" width="39" customWidth="1"/>
    <col min="3" max="3" width="4.5703125" bestFit="1" customWidth="1"/>
    <col min="4" max="4" width="36.42578125" customWidth="1"/>
    <col min="5" max="5" width="22.85546875" customWidth="1"/>
    <col min="6" max="6" width="28.140625" customWidth="1"/>
    <col min="7" max="8" width="5.28515625" bestFit="1" customWidth="1"/>
    <col min="9" max="9" width="11.28515625" customWidth="1"/>
    <col min="10" max="10" width="32" customWidth="1"/>
    <col min="11" max="12" width="5.28515625" bestFit="1" customWidth="1"/>
    <col min="13" max="13" width="10.140625" customWidth="1"/>
    <col min="14" max="14" width="6.28515625" bestFit="1" customWidth="1"/>
    <col min="15" max="15" width="26.85546875" customWidth="1"/>
    <col min="16" max="16" width="16.140625" customWidth="1"/>
    <col min="17" max="17" width="11.42578125" hidden="1" customWidth="1"/>
    <col min="18" max="18" width="15.28515625" customWidth="1"/>
    <col min="19" max="19" width="22.7109375" customWidth="1"/>
    <col min="20" max="20" width="0" hidden="1" customWidth="1"/>
    <col min="21" max="16384" width="11.42578125" hidden="1"/>
  </cols>
  <sheetData>
    <row r="1" spans="1:19" s="58" customFormat="1" ht="25.5" customHeight="1">
      <c r="A1" s="142" t="s">
        <v>215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</row>
    <row r="2" spans="1:19" s="58" customFormat="1" ht="18" customHeight="1">
      <c r="A2" s="59" t="s">
        <v>216</v>
      </c>
      <c r="B2" s="143" t="s">
        <v>145</v>
      </c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</row>
    <row r="3" spans="1:19" s="58" customFormat="1" ht="30" customHeight="1">
      <c r="A3" s="144" t="s">
        <v>217</v>
      </c>
      <c r="B3" s="144"/>
      <c r="C3" s="144"/>
      <c r="D3" s="144"/>
      <c r="E3" s="144"/>
      <c r="F3" s="144"/>
      <c r="G3" s="144" t="s">
        <v>218</v>
      </c>
      <c r="H3" s="144"/>
      <c r="I3" s="144"/>
      <c r="J3" s="144"/>
      <c r="K3" s="144"/>
      <c r="L3" s="144"/>
      <c r="M3" s="144"/>
      <c r="N3" s="144"/>
      <c r="O3" s="144"/>
      <c r="P3" s="144"/>
      <c r="Q3" s="60"/>
      <c r="R3" s="145"/>
      <c r="S3" s="145"/>
    </row>
    <row r="4" spans="1:19" s="58" customFormat="1" ht="17.25" customHeight="1">
      <c r="A4" s="146" t="s">
        <v>219</v>
      </c>
      <c r="B4" s="146" t="s">
        <v>220</v>
      </c>
      <c r="C4" s="146" t="s">
        <v>221</v>
      </c>
      <c r="D4" s="146"/>
      <c r="E4" s="140" t="s">
        <v>222</v>
      </c>
      <c r="F4" s="140" t="s">
        <v>223</v>
      </c>
      <c r="G4" s="61" t="s">
        <v>224</v>
      </c>
      <c r="H4" s="61"/>
      <c r="I4" s="61"/>
      <c r="J4" s="140" t="s">
        <v>225</v>
      </c>
      <c r="K4" s="140"/>
      <c r="L4" s="140"/>
      <c r="M4" s="140"/>
      <c r="N4" s="140"/>
      <c r="O4" s="140"/>
      <c r="P4" s="140"/>
      <c r="Q4" s="141" t="s">
        <v>226</v>
      </c>
      <c r="R4" s="141" t="s">
        <v>28</v>
      </c>
      <c r="S4" s="141" t="s">
        <v>228</v>
      </c>
    </row>
    <row r="5" spans="1:19" s="58" customFormat="1">
      <c r="A5" s="146"/>
      <c r="B5" s="146"/>
      <c r="C5" s="146"/>
      <c r="D5" s="146"/>
      <c r="E5" s="140"/>
      <c r="F5" s="140"/>
      <c r="G5" s="61" t="s">
        <v>229</v>
      </c>
      <c r="H5" s="61"/>
      <c r="I5" s="61"/>
      <c r="J5" s="140" t="s">
        <v>230</v>
      </c>
      <c r="K5" s="140" t="s">
        <v>231</v>
      </c>
      <c r="L5" s="140"/>
      <c r="M5" s="140"/>
      <c r="N5" s="140" t="s">
        <v>232</v>
      </c>
      <c r="O5" s="140"/>
      <c r="P5" s="140"/>
      <c r="Q5" s="141"/>
      <c r="R5" s="141"/>
      <c r="S5" s="141"/>
    </row>
    <row r="6" spans="1:19" s="58" customFormat="1" ht="81.75" customHeight="1">
      <c r="A6" s="146"/>
      <c r="B6" s="146"/>
      <c r="C6" s="146"/>
      <c r="D6" s="146"/>
      <c r="E6" s="140"/>
      <c r="F6" s="140"/>
      <c r="G6" s="62" t="s">
        <v>233</v>
      </c>
      <c r="H6" s="62" t="s">
        <v>234</v>
      </c>
      <c r="I6" s="63" t="s">
        <v>235</v>
      </c>
      <c r="J6" s="140"/>
      <c r="K6" s="62" t="s">
        <v>233</v>
      </c>
      <c r="L6" s="62" t="s">
        <v>234</v>
      </c>
      <c r="M6" s="63" t="s">
        <v>235</v>
      </c>
      <c r="N6" s="63" t="s">
        <v>236</v>
      </c>
      <c r="O6" s="62" t="s">
        <v>227</v>
      </c>
      <c r="P6" s="62" t="s">
        <v>237</v>
      </c>
      <c r="Q6" s="141"/>
      <c r="R6" s="141"/>
      <c r="S6" s="141"/>
    </row>
    <row r="7" spans="1:19" ht="174.75" customHeight="1">
      <c r="A7" s="72" t="s">
        <v>248</v>
      </c>
      <c r="B7" s="65" t="s">
        <v>253</v>
      </c>
      <c r="C7" s="66" t="s">
        <v>238</v>
      </c>
      <c r="D7" s="65" t="s">
        <v>249</v>
      </c>
      <c r="E7" s="65" t="s">
        <v>250</v>
      </c>
      <c r="F7" s="65" t="s">
        <v>251</v>
      </c>
      <c r="G7" s="67" t="s">
        <v>245</v>
      </c>
      <c r="H7" s="67" t="s">
        <v>240</v>
      </c>
      <c r="I7" s="67" t="s">
        <v>246</v>
      </c>
      <c r="J7" s="65" t="s">
        <v>254</v>
      </c>
      <c r="K7" s="67" t="s">
        <v>239</v>
      </c>
      <c r="L7" s="67" t="s">
        <v>243</v>
      </c>
      <c r="M7" s="67" t="s">
        <v>247</v>
      </c>
      <c r="N7" s="68">
        <v>45291</v>
      </c>
      <c r="O7" s="65" t="s">
        <v>254</v>
      </c>
      <c r="P7" s="65" t="s">
        <v>255</v>
      </c>
      <c r="Q7" s="69"/>
      <c r="R7" s="70" t="s">
        <v>256</v>
      </c>
      <c r="S7" s="70">
        <f>+[2]Resumen_1_Matriz!W4</f>
        <v>0</v>
      </c>
    </row>
    <row r="8" spans="1:19" ht="90">
      <c r="A8" s="72" t="s">
        <v>257</v>
      </c>
      <c r="B8" s="65" t="s">
        <v>258</v>
      </c>
      <c r="C8" s="66" t="s">
        <v>238</v>
      </c>
      <c r="D8" s="65" t="s">
        <v>259</v>
      </c>
      <c r="E8" s="65" t="s">
        <v>260</v>
      </c>
      <c r="F8" s="65" t="s">
        <v>261</v>
      </c>
      <c r="G8" s="67" t="s">
        <v>245</v>
      </c>
      <c r="H8" s="67" t="s">
        <v>243</v>
      </c>
      <c r="I8" s="67" t="s">
        <v>241</v>
      </c>
      <c r="J8" s="65" t="s">
        <v>252</v>
      </c>
      <c r="K8" s="67" t="s">
        <v>242</v>
      </c>
      <c r="L8" s="67" t="s">
        <v>247</v>
      </c>
      <c r="M8" s="67" t="s">
        <v>244</v>
      </c>
      <c r="N8" s="68">
        <v>45291</v>
      </c>
      <c r="O8" s="65" t="s">
        <v>262</v>
      </c>
      <c r="P8" s="65" t="s">
        <v>263</v>
      </c>
      <c r="Q8" s="69"/>
      <c r="R8" s="70" t="s">
        <v>256</v>
      </c>
      <c r="S8" s="70">
        <f>+[2]Resumen_1_Matriz!W5</f>
        <v>0</v>
      </c>
    </row>
    <row r="9" spans="1:19" ht="135">
      <c r="A9" s="72" t="s">
        <v>264</v>
      </c>
      <c r="B9" s="73" t="s">
        <v>265</v>
      </c>
      <c r="C9" s="66" t="s">
        <v>238</v>
      </c>
      <c r="D9" s="73" t="s">
        <v>266</v>
      </c>
      <c r="E9" s="73" t="s">
        <v>267</v>
      </c>
      <c r="F9" s="65" t="s">
        <v>261</v>
      </c>
      <c r="G9" s="67" t="s">
        <v>245</v>
      </c>
      <c r="H9" s="67" t="s">
        <v>240</v>
      </c>
      <c r="I9" s="67" t="s">
        <v>246</v>
      </c>
      <c r="J9" s="74" t="s">
        <v>268</v>
      </c>
      <c r="K9" s="67" t="s">
        <v>239</v>
      </c>
      <c r="L9" s="67" t="s">
        <v>243</v>
      </c>
      <c r="M9" s="67" t="s">
        <v>247</v>
      </c>
      <c r="N9" s="68">
        <v>45291</v>
      </c>
      <c r="O9" s="71" t="s">
        <v>278</v>
      </c>
      <c r="P9" s="71" t="s">
        <v>269</v>
      </c>
      <c r="Q9" s="69"/>
      <c r="R9" s="70" t="s">
        <v>270</v>
      </c>
      <c r="S9" s="70">
        <f>+[2]Resumen_1_Matriz!W6</f>
        <v>0</v>
      </c>
    </row>
    <row r="10" spans="1:19" ht="120">
      <c r="A10" s="72" t="s">
        <v>271</v>
      </c>
      <c r="B10" s="65" t="s">
        <v>272</v>
      </c>
      <c r="C10" s="66" t="s">
        <v>238</v>
      </c>
      <c r="D10" s="65" t="s">
        <v>273</v>
      </c>
      <c r="E10" s="65" t="s">
        <v>274</v>
      </c>
      <c r="F10" s="71" t="s">
        <v>275</v>
      </c>
      <c r="G10" s="67" t="s">
        <v>245</v>
      </c>
      <c r="H10" s="67" t="s">
        <v>276</v>
      </c>
      <c r="I10" s="67" t="s">
        <v>241</v>
      </c>
      <c r="J10" s="71" t="s">
        <v>277</v>
      </c>
      <c r="K10" s="67" t="s">
        <v>242</v>
      </c>
      <c r="L10" s="67" t="s">
        <v>247</v>
      </c>
      <c r="M10" s="67" t="s">
        <v>244</v>
      </c>
      <c r="N10" s="68">
        <v>45291</v>
      </c>
      <c r="O10" s="71" t="s">
        <v>279</v>
      </c>
      <c r="P10" s="71" t="s">
        <v>280</v>
      </c>
      <c r="Q10" s="69"/>
      <c r="R10" s="70" t="s">
        <v>281</v>
      </c>
      <c r="S10" s="70">
        <f>+[2]Resumen_1_Matriz!W7</f>
        <v>0</v>
      </c>
    </row>
    <row r="11" spans="1:19" ht="51.75">
      <c r="A11" s="64">
        <v>0</v>
      </c>
      <c r="B11" s="65">
        <v>0</v>
      </c>
      <c r="C11" s="66">
        <v>0</v>
      </c>
      <c r="D11" s="65">
        <v>0</v>
      </c>
      <c r="E11" s="65">
        <v>0</v>
      </c>
      <c r="F11" s="71">
        <v>0</v>
      </c>
      <c r="G11" s="67">
        <v>0</v>
      </c>
      <c r="H11" s="67">
        <v>0</v>
      </c>
      <c r="I11" s="67">
        <v>0</v>
      </c>
      <c r="J11" s="71">
        <v>0</v>
      </c>
      <c r="K11" s="67">
        <v>0</v>
      </c>
      <c r="L11" s="67">
        <v>0</v>
      </c>
      <c r="M11" s="67">
        <v>0</v>
      </c>
      <c r="N11" s="68">
        <v>0</v>
      </c>
      <c r="O11" s="71">
        <v>0</v>
      </c>
      <c r="P11" s="71">
        <v>0</v>
      </c>
      <c r="Q11" s="69"/>
      <c r="R11" s="70">
        <f>+[2]Resumen_1_Matriz!V8</f>
        <v>0</v>
      </c>
      <c r="S11" s="70">
        <f>+[2]Resumen_1_Matriz!W8</f>
        <v>0</v>
      </c>
    </row>
    <row r="13" spans="1:19"/>
    <row r="14" spans="1:19"/>
    <row r="15" spans="1:19"/>
    <row r="16" spans="1:19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</sheetData>
  <mergeCells count="17">
    <mergeCell ref="A4:A6"/>
    <mergeCell ref="B4:B6"/>
    <mergeCell ref="C4:D6"/>
    <mergeCell ref="E4:E6"/>
    <mergeCell ref="F4:F6"/>
    <mergeCell ref="A1:S1"/>
    <mergeCell ref="B2:S2"/>
    <mergeCell ref="A3:F3"/>
    <mergeCell ref="G3:P3"/>
    <mergeCell ref="R3:S3"/>
    <mergeCell ref="J4:P4"/>
    <mergeCell ref="Q4:Q6"/>
    <mergeCell ref="R4:R6"/>
    <mergeCell ref="S4:S6"/>
    <mergeCell ref="J5:J6"/>
    <mergeCell ref="K5:M5"/>
    <mergeCell ref="N5:P5"/>
  </mergeCells>
  <conditionalFormatting sqref="I12:I1048576">
    <cfRule type="cellIs" dxfId="43" priority="53" stopIfTrue="1" operator="equal">
      <formula>"Baja"</formula>
    </cfRule>
    <cfRule type="cellIs" dxfId="42" priority="54" stopIfTrue="1" operator="equal">
      <formula>"Moderado"</formula>
    </cfRule>
    <cfRule type="cellIs" dxfId="41" priority="55" stopIfTrue="1" operator="equal">
      <formula>"Alta"</formula>
    </cfRule>
    <cfRule type="cellIs" dxfId="40" priority="56" stopIfTrue="1" operator="equal">
      <formula>"Extrema"</formula>
    </cfRule>
  </conditionalFormatting>
  <conditionalFormatting sqref="R8:S11">
    <cfRule type="cellIs" dxfId="39" priority="38" operator="equal">
      <formula>0</formula>
    </cfRule>
  </conditionalFormatting>
  <conditionalFormatting sqref="A7:H8 A11:H11 A9:F10">
    <cfRule type="cellIs" dxfId="38" priority="35" operator="equal">
      <formula>0</formula>
    </cfRule>
  </conditionalFormatting>
  <conditionalFormatting sqref="J7:J11">
    <cfRule type="cellIs" dxfId="37" priority="34" operator="equal">
      <formula>0</formula>
    </cfRule>
  </conditionalFormatting>
  <conditionalFormatting sqref="M7:M8 M11">
    <cfRule type="cellIs" dxfId="36" priority="30" stopIfTrue="1" operator="equal">
      <formula>"Baja"</formula>
    </cfRule>
    <cfRule type="cellIs" dxfId="35" priority="31" stopIfTrue="1" operator="equal">
      <formula>"Moderado"</formula>
    </cfRule>
    <cfRule type="cellIs" dxfId="34" priority="32" stopIfTrue="1" operator="equal">
      <formula>"Alta"</formula>
    </cfRule>
    <cfRule type="cellIs" dxfId="33" priority="33" stopIfTrue="1" operator="equal">
      <formula>"Extrema"</formula>
    </cfRule>
  </conditionalFormatting>
  <conditionalFormatting sqref="R7:S7">
    <cfRule type="cellIs" dxfId="32" priority="29" operator="equal">
      <formula>0</formula>
    </cfRule>
  </conditionalFormatting>
  <conditionalFormatting sqref="N8:P8 N7 P7 N11:P11 O9:P10">
    <cfRule type="cellIs" dxfId="31" priority="28" operator="equal">
      <formula>0</formula>
    </cfRule>
  </conditionalFormatting>
  <conditionalFormatting sqref="K7:L8 K11:L11">
    <cfRule type="cellIs" dxfId="30" priority="27" operator="equal">
      <formula>0</formula>
    </cfRule>
  </conditionalFormatting>
  <conditionalFormatting sqref="I7:I8 I11">
    <cfRule type="cellIs" dxfId="29" priority="37" stopIfTrue="1" operator="equal">
      <formula>"Baja"</formula>
    </cfRule>
    <cfRule type="cellIs" dxfId="28" priority="39" stopIfTrue="1" operator="equal">
      <formula>"Alta"</formula>
    </cfRule>
    <cfRule type="cellIs" dxfId="27" priority="40" stopIfTrue="1" operator="equal">
      <formula>"Extrema"</formula>
    </cfRule>
    <cfRule type="cellIs" dxfId="26" priority="57" stopIfTrue="1" operator="equal">
      <formula>"Moderado"</formula>
    </cfRule>
  </conditionalFormatting>
  <conditionalFormatting sqref="I7:I8 I11">
    <cfRule type="cellIs" dxfId="25" priority="36" operator="equal">
      <formula>0</formula>
    </cfRule>
  </conditionalFormatting>
  <conditionalFormatting sqref="O7">
    <cfRule type="cellIs" dxfId="24" priority="26" operator="equal">
      <formula>0</formula>
    </cfRule>
  </conditionalFormatting>
  <conditionalFormatting sqref="I9">
    <cfRule type="cellIs" dxfId="23" priority="21" stopIfTrue="1" operator="equal">
      <formula>"Baja"</formula>
    </cfRule>
    <cfRule type="cellIs" dxfId="22" priority="22" stopIfTrue="1" operator="equal">
      <formula>"Moderado"</formula>
    </cfRule>
    <cfRule type="cellIs" dxfId="21" priority="23" stopIfTrue="1" operator="equal">
      <formula>"Alta"</formula>
    </cfRule>
    <cfRule type="cellIs" dxfId="20" priority="24" stopIfTrue="1" operator="equal">
      <formula>"Extrema"</formula>
    </cfRule>
  </conditionalFormatting>
  <conditionalFormatting sqref="I9">
    <cfRule type="cellIs" dxfId="19" priority="20" operator="equal">
      <formula>0</formula>
    </cfRule>
  </conditionalFormatting>
  <conditionalFormatting sqref="G9:H9">
    <cfRule type="cellIs" dxfId="18" priority="19" operator="equal">
      <formula>0</formula>
    </cfRule>
  </conditionalFormatting>
  <conditionalFormatting sqref="M9">
    <cfRule type="cellIs" dxfId="17" priority="15" stopIfTrue="1" operator="equal">
      <formula>"Baja"</formula>
    </cfRule>
    <cfRule type="cellIs" dxfId="16" priority="16" stopIfTrue="1" operator="equal">
      <formula>"Moderado"</formula>
    </cfRule>
    <cfRule type="cellIs" dxfId="15" priority="17" stopIfTrue="1" operator="equal">
      <formula>"Alta"</formula>
    </cfRule>
    <cfRule type="cellIs" dxfId="14" priority="18" stopIfTrue="1" operator="equal">
      <formula>"Extrema"</formula>
    </cfRule>
  </conditionalFormatting>
  <conditionalFormatting sqref="N9">
    <cfRule type="cellIs" dxfId="13" priority="14" operator="equal">
      <formula>0</formula>
    </cfRule>
  </conditionalFormatting>
  <conditionalFormatting sqref="K9:L9">
    <cfRule type="cellIs" dxfId="12" priority="13" operator="equal">
      <formula>0</formula>
    </cfRule>
  </conditionalFormatting>
  <conditionalFormatting sqref="G10:H10">
    <cfRule type="cellIs" dxfId="11" priority="7" operator="equal">
      <formula>0</formula>
    </cfRule>
  </conditionalFormatting>
  <conditionalFormatting sqref="I10">
    <cfRule type="cellIs" dxfId="10" priority="9" stopIfTrue="1" operator="equal">
      <formula>"Baja"</formula>
    </cfRule>
    <cfRule type="cellIs" dxfId="9" priority="10" stopIfTrue="1" operator="equal">
      <formula>"Moderado"</formula>
    </cfRule>
    <cfRule type="cellIs" dxfId="8" priority="11" stopIfTrue="1" operator="equal">
      <formula>"Alta"</formula>
    </cfRule>
    <cfRule type="cellIs" dxfId="7" priority="12" stopIfTrue="1" operator="equal">
      <formula>"Extrema"</formula>
    </cfRule>
  </conditionalFormatting>
  <conditionalFormatting sqref="I10">
    <cfRule type="cellIs" dxfId="6" priority="8" operator="equal">
      <formula>0</formula>
    </cfRule>
  </conditionalFormatting>
  <conditionalFormatting sqref="M10">
    <cfRule type="cellIs" dxfId="5" priority="3" stopIfTrue="1" operator="equal">
      <formula>"Baja"</formula>
    </cfRule>
    <cfRule type="cellIs" dxfId="4" priority="4" stopIfTrue="1" operator="equal">
      <formula>"Moderado"</formula>
    </cfRule>
    <cfRule type="cellIs" dxfId="3" priority="5" stopIfTrue="1" operator="equal">
      <formula>"Alta"</formula>
    </cfRule>
    <cfRule type="cellIs" dxfId="2" priority="6" stopIfTrue="1" operator="equal">
      <formula>"Extrema"</formula>
    </cfRule>
  </conditionalFormatting>
  <conditionalFormatting sqref="N10">
    <cfRule type="cellIs" dxfId="1" priority="2" operator="equal">
      <formula>0</formula>
    </cfRule>
  </conditionalFormatting>
  <conditionalFormatting sqref="K10:L10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C.1 GESTION RIESGOS corrupción</vt:lpstr>
      <vt:lpstr>C.2 RACIONALIZACION TRÁMITES</vt:lpstr>
      <vt:lpstr>C.3 RENDICIÓN CUENTAS</vt:lpstr>
      <vt:lpstr>C.4 SERVICIO AL CIUDADANO</vt:lpstr>
      <vt:lpstr>C.5 TRANSPARENCIA</vt:lpstr>
      <vt:lpstr>C.6 INICIATIVAS ADICIONALES</vt:lpstr>
      <vt:lpstr>MAPA DE RIESGO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</dc:creator>
  <cp:lastModifiedBy>GERENCIA</cp:lastModifiedBy>
  <cp:lastPrinted>2022-09-26T19:27:28Z</cp:lastPrinted>
  <dcterms:created xsi:type="dcterms:W3CDTF">2021-12-09T19:42:54Z</dcterms:created>
  <dcterms:modified xsi:type="dcterms:W3CDTF">2023-07-11T21:00:28Z</dcterms:modified>
</cp:coreProperties>
</file>